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he Sound King\Desktop\"/>
    </mc:Choice>
  </mc:AlternateContent>
  <bookViews>
    <workbookView xWindow="-120" yWindow="-120" windowWidth="20520" windowHeight="7770"/>
  </bookViews>
  <sheets>
    <sheet name="SQ EXTERNO" sheetId="6" r:id="rId1"/>
    <sheet name="PANCADAO" sheetId="2" r:id="rId2"/>
    <sheet name="TRIO" sheetId="3" r:id="rId3"/>
    <sheet name="SPL" sheetId="4" r:id="rId4"/>
    <sheet name="SQ INTERNO" sheetId="5" r:id="rId5"/>
  </sheets>
  <calcPr calcId="162913"/>
</workbook>
</file>

<file path=xl/calcChain.xml><?xml version="1.0" encoding="utf-8"?>
<calcChain xmlns="http://schemas.openxmlformats.org/spreadsheetml/2006/main">
  <c r="F65" i="2" l="1"/>
  <c r="H13" i="5"/>
  <c r="F49" i="2"/>
  <c r="H9" i="6" l="1"/>
  <c r="I9" i="6" s="1"/>
  <c r="H8" i="6"/>
  <c r="H7" i="6"/>
  <c r="H14" i="6"/>
  <c r="H15" i="6"/>
  <c r="H16" i="6"/>
  <c r="H17" i="6"/>
  <c r="I7" i="6" l="1"/>
  <c r="I17" i="6"/>
  <c r="I8" i="6"/>
  <c r="I15" i="6"/>
  <c r="I16" i="6"/>
  <c r="I14" i="6"/>
  <c r="H28" i="5"/>
  <c r="H31" i="5"/>
  <c r="H33" i="5"/>
  <c r="H30" i="5"/>
  <c r="H29" i="5"/>
  <c r="H32" i="5"/>
  <c r="H27" i="5"/>
  <c r="I28" i="5" l="1"/>
  <c r="I29" i="5"/>
  <c r="I27" i="5"/>
  <c r="I30" i="5"/>
  <c r="G40" i="4"/>
  <c r="G41" i="4"/>
  <c r="G42" i="4"/>
  <c r="H22" i="6" l="1"/>
  <c r="H23" i="6"/>
  <c r="H24" i="6"/>
  <c r="H33" i="6"/>
  <c r="H29" i="6"/>
  <c r="H35" i="6"/>
  <c r="H30" i="6"/>
  <c r="H32" i="6"/>
  <c r="H31" i="6"/>
  <c r="H34" i="6"/>
  <c r="H40" i="6"/>
  <c r="H46" i="6"/>
  <c r="H43" i="6"/>
  <c r="H47" i="6"/>
  <c r="H56" i="6"/>
  <c r="H45" i="6"/>
  <c r="H50" i="6"/>
  <c r="H48" i="6"/>
  <c r="H41" i="6"/>
  <c r="H44" i="6"/>
  <c r="H53" i="6"/>
  <c r="H55" i="6"/>
  <c r="H54" i="6"/>
  <c r="H51" i="6"/>
  <c r="H52" i="6"/>
  <c r="H42" i="6"/>
  <c r="H49" i="6"/>
  <c r="H65" i="6"/>
  <c r="H64" i="6"/>
  <c r="H61" i="6"/>
  <c r="H62" i="6"/>
  <c r="H63" i="6"/>
  <c r="I43" i="6" l="1"/>
  <c r="I22" i="6"/>
  <c r="I41" i="6"/>
  <c r="I29" i="6"/>
  <c r="I40" i="6"/>
  <c r="I56" i="6"/>
  <c r="I55" i="6"/>
  <c r="I54" i="6"/>
  <c r="I53" i="6"/>
  <c r="I52" i="6"/>
  <c r="I51" i="6"/>
  <c r="I50" i="6"/>
  <c r="I49" i="6"/>
  <c r="I48" i="6"/>
  <c r="I47" i="6"/>
  <c r="I46" i="6"/>
  <c r="I45" i="6"/>
  <c r="I44" i="6"/>
  <c r="I42" i="6"/>
  <c r="I35" i="6"/>
  <c r="I34" i="6"/>
  <c r="I33" i="6"/>
  <c r="I32" i="6"/>
  <c r="I31" i="6"/>
  <c r="I30" i="6"/>
  <c r="I61" i="6"/>
  <c r="I65" i="6"/>
  <c r="I64" i="6"/>
  <c r="I63" i="6"/>
  <c r="I62" i="6"/>
  <c r="I24" i="6"/>
  <c r="I23" i="6"/>
  <c r="F45" i="3"/>
  <c r="F44" i="3"/>
  <c r="F43" i="3"/>
  <c r="F38" i="3"/>
  <c r="F37" i="3"/>
  <c r="F36" i="3"/>
  <c r="F35" i="3"/>
  <c r="F64" i="2"/>
  <c r="F63" i="2"/>
  <c r="F58" i="2"/>
  <c r="F57" i="2"/>
  <c r="F56" i="2"/>
  <c r="F51" i="2"/>
  <c r="F50" i="2"/>
  <c r="F48" i="2"/>
  <c r="F14" i="3" l="1"/>
  <c r="F7" i="2" l="1"/>
  <c r="H9" i="5" l="1"/>
  <c r="H20" i="5"/>
  <c r="H8" i="5"/>
  <c r="H19" i="5"/>
  <c r="H12" i="5"/>
  <c r="H16" i="5"/>
  <c r="H7" i="5"/>
  <c r="H11" i="5"/>
  <c r="H18" i="5"/>
  <c r="H22" i="5"/>
  <c r="H15" i="5"/>
  <c r="H21" i="5"/>
  <c r="H10" i="5"/>
  <c r="H14" i="5"/>
  <c r="H17" i="5"/>
  <c r="F35" i="4"/>
  <c r="F34" i="4"/>
  <c r="F33" i="4"/>
  <c r="F28" i="4"/>
  <c r="F27" i="4"/>
  <c r="F26" i="4"/>
  <c r="F25" i="4"/>
  <c r="F24" i="4"/>
  <c r="F23" i="4"/>
  <c r="F18" i="4"/>
  <c r="F17" i="4"/>
  <c r="F16" i="4"/>
  <c r="F15" i="4"/>
  <c r="F10" i="4"/>
  <c r="F9" i="4"/>
  <c r="F8" i="4"/>
  <c r="F7" i="4"/>
  <c r="F30" i="3"/>
  <c r="F29" i="3"/>
  <c r="F28" i="3"/>
  <c r="F27" i="3"/>
  <c r="F26" i="3"/>
  <c r="F25" i="3"/>
  <c r="F24" i="3"/>
  <c r="F19" i="3"/>
  <c r="F18" i="3"/>
  <c r="F17" i="3"/>
  <c r="F16" i="3"/>
  <c r="F15" i="3"/>
  <c r="F9" i="3"/>
  <c r="F8" i="3"/>
  <c r="F7" i="3"/>
  <c r="F43" i="2"/>
  <c r="F42" i="2"/>
  <c r="F41" i="2"/>
  <c r="F40" i="2"/>
  <c r="F39" i="2"/>
  <c r="F38" i="2"/>
  <c r="F37" i="2"/>
  <c r="F36" i="2"/>
  <c r="F35" i="2"/>
  <c r="F34" i="2"/>
  <c r="F29" i="2"/>
  <c r="F28" i="2"/>
  <c r="F27" i="2"/>
  <c r="F26" i="2"/>
  <c r="F25" i="2"/>
  <c r="F20" i="2"/>
  <c r="F19" i="2"/>
  <c r="F18" i="2"/>
  <c r="F13" i="2"/>
  <c r="F12" i="2"/>
  <c r="F11" i="2"/>
  <c r="F10" i="2"/>
  <c r="F9" i="2"/>
  <c r="F8" i="2"/>
  <c r="I22" i="5" l="1"/>
  <c r="I10" i="5"/>
  <c r="I14" i="5"/>
  <c r="I18" i="5"/>
  <c r="I8" i="5"/>
  <c r="I12" i="5"/>
  <c r="I16" i="5"/>
  <c r="I20" i="5"/>
  <c r="I17" i="5"/>
  <c r="I13" i="5"/>
  <c r="I9" i="5"/>
  <c r="I19" i="5"/>
  <c r="I15" i="5"/>
  <c r="I11" i="5"/>
  <c r="I21" i="5"/>
  <c r="I33" i="5"/>
  <c r="I31" i="5"/>
  <c r="I32" i="5"/>
  <c r="I7" i="5"/>
  <c r="H40" i="4"/>
  <c r="H41" i="4"/>
  <c r="H42" i="4"/>
</calcChain>
</file>

<file path=xl/sharedStrings.xml><?xml version="1.0" encoding="utf-8"?>
<sst xmlns="http://schemas.openxmlformats.org/spreadsheetml/2006/main" count="534" uniqueCount="153">
  <si>
    <t>NOMBRE</t>
  </si>
  <si>
    <t>COCHE</t>
  </si>
  <si>
    <t>CATEGORIA</t>
  </si>
  <si>
    <t>TOTAL</t>
  </si>
  <si>
    <t>POSICION</t>
  </si>
  <si>
    <t>SQ EXTERNO</t>
  </si>
  <si>
    <t>DB</t>
  </si>
  <si>
    <t>SQ</t>
  </si>
  <si>
    <t>INSTALACION</t>
  </si>
  <si>
    <t>LIBRE</t>
  </si>
  <si>
    <t>PANCADAO</t>
  </si>
  <si>
    <t>HASTA 2 ALTAVOCES</t>
  </si>
  <si>
    <t>HASTA 4 ALTAVOCES</t>
  </si>
  <si>
    <t>HASTA 8 ALTAVOCES</t>
  </si>
  <si>
    <t>HASTA 12 ALTAVOCES</t>
  </si>
  <si>
    <t>TRIO</t>
  </si>
  <si>
    <t>HASTA 2 CORNETAS</t>
  </si>
  <si>
    <t>HASTA 4 CORNETAS</t>
  </si>
  <si>
    <t>SPL</t>
  </si>
  <si>
    <t>SPL EXPERT HASTA 12"</t>
  </si>
  <si>
    <t>SPL EXPERT HASTA 24"</t>
  </si>
  <si>
    <t>SPL EXPERT HASTA 30"</t>
  </si>
  <si>
    <t>SPL HAIR STRiCK</t>
  </si>
  <si>
    <t>HZ</t>
  </si>
  <si>
    <t>SQ INTERNO</t>
  </si>
  <si>
    <t>ORIGINAL</t>
  </si>
  <si>
    <t>Coche</t>
  </si>
  <si>
    <t>Categoria</t>
  </si>
  <si>
    <t>Original</t>
  </si>
  <si>
    <t>MODIFICADO</t>
  </si>
  <si>
    <t>Modificado</t>
  </si>
  <si>
    <t>SPL HAIR STRiCK (Una puerta abierta y cancion original 30sec)</t>
  </si>
  <si>
    <t>SPL EXPERT HASTA 24" PULGADAS</t>
  </si>
  <si>
    <t>SPL EXPERT HASTA 12" PULGADAS</t>
  </si>
  <si>
    <t>SPL EXPERT HASTA 30" PULGADAS</t>
  </si>
  <si>
    <t>SQ EXTERNO 35 SMART (Mínimo 120 db) (Altavoces hasta 35”)</t>
  </si>
  <si>
    <t>HASTA 35"</t>
  </si>
  <si>
    <t>SQ EXTERNO 60 STREET (Mínimo 120 db) (Altavoces hasta 60”)</t>
  </si>
  <si>
    <t>HASTA 60"</t>
  </si>
  <si>
    <t>HASTA 90"</t>
  </si>
  <si>
    <t>HASTA 140"</t>
  </si>
  <si>
    <t>MAS 140"</t>
  </si>
  <si>
    <t>HASTA 4 ALTAVOCES (MEDICION A 1 METRO)</t>
  </si>
  <si>
    <t xml:space="preserve">HASTA 2 ALTAVOCES (MEDICION A 1 METRO) </t>
  </si>
  <si>
    <t>HASTA 20 ALTAVOCES</t>
  </si>
  <si>
    <t>HASTA 16 ALTAVOCES</t>
  </si>
  <si>
    <t>TRIO HASTA 8 CORNETAS</t>
  </si>
  <si>
    <t>TRIO HASTA 4 CORNETAS</t>
  </si>
  <si>
    <t>TRIO HASTA 2 CORNETAS</t>
  </si>
  <si>
    <t>HASTA 8 CORNETAS</t>
  </si>
  <si>
    <t>TRIO MUSICAL</t>
  </si>
  <si>
    <t>TRIO LIBRE</t>
  </si>
  <si>
    <t>SPL LIBRE</t>
  </si>
  <si>
    <t>SQ EXTERNO 20 SMART (Mínimo 115 db) (Altavoces hasta 20”)</t>
  </si>
  <si>
    <t>HASTA 20"</t>
  </si>
  <si>
    <t>Golfito Ruidoso</t>
  </si>
  <si>
    <t>Golf</t>
  </si>
  <si>
    <t>Citroen</t>
  </si>
  <si>
    <t>Milla Sound</t>
  </si>
  <si>
    <t>Francisco Vizuete</t>
  </si>
  <si>
    <t xml:space="preserve">HASTA 8 ALTAVOCES (MEDICION A 1 METROS) </t>
  </si>
  <si>
    <t>HASTA 12 ALTAVOCES (MEDICION A 1 METROS)</t>
  </si>
  <si>
    <t>HASTA 16 ALTAVOCES (MEDICION A 1 METROS)</t>
  </si>
  <si>
    <t>HASTA 20 ALTAVOCES (MEDICION A 1 METROS)</t>
  </si>
  <si>
    <t>LIBRE (MEDICION A 1 METROS)</t>
  </si>
  <si>
    <t>Seat</t>
  </si>
  <si>
    <t>David Dormido</t>
  </si>
  <si>
    <t>Alejandro Dormido</t>
  </si>
  <si>
    <t xml:space="preserve">Adrian rivera </t>
  </si>
  <si>
    <t>Adrian Rivera</t>
  </si>
  <si>
    <t>Ivan Diaz Ruiz</t>
  </si>
  <si>
    <t>El Bmeta</t>
  </si>
  <si>
    <t>Francisco Jose Calero</t>
  </si>
  <si>
    <t>Francisco Monte Jano</t>
  </si>
  <si>
    <t>David Udu</t>
  </si>
  <si>
    <t>Pablo Marisca</t>
  </si>
  <si>
    <t>Manuel Fuentes</t>
  </si>
  <si>
    <t>Dani ESX</t>
  </si>
  <si>
    <t>chirivita</t>
  </si>
  <si>
    <t>Chirivita</t>
  </si>
  <si>
    <t>SQ EXTERNO 90 MID (Mínimo 123 db) (Altavoces hasta 90”)</t>
  </si>
  <si>
    <t>SQ EXTERNO 140 ULTIMATE (Mínimo 125 db) (Altavoces hasta 140”)</t>
  </si>
  <si>
    <t>SQ EXTERNO 140+ EXTREME (Mínimo 128 db) (Altavoces más de 140”)</t>
  </si>
  <si>
    <t>Coco</t>
  </si>
  <si>
    <t>Gabi Vag</t>
  </si>
  <si>
    <t>Remolque</t>
  </si>
  <si>
    <t>Andres Luque</t>
  </si>
  <si>
    <t>Seat Leon</t>
  </si>
  <si>
    <t>Seat leon</t>
  </si>
  <si>
    <t>Antonio Vazquez</t>
  </si>
  <si>
    <t>Audi</t>
  </si>
  <si>
    <t>Caballo</t>
  </si>
  <si>
    <t>Ainhoa Bimbez</t>
  </si>
  <si>
    <t>Coche Jugetue</t>
  </si>
  <si>
    <t>Coche Juguete</t>
  </si>
  <si>
    <t>Fatima</t>
  </si>
  <si>
    <t>Renault Trafic</t>
  </si>
  <si>
    <t>Arnaldo</t>
  </si>
  <si>
    <t>Diego Lancha</t>
  </si>
  <si>
    <t>Cristian Santana</t>
  </si>
  <si>
    <t>MiniPardo</t>
  </si>
  <si>
    <t>Luis Sanchez Collado</t>
  </si>
  <si>
    <t>Golf 5</t>
  </si>
  <si>
    <t>Kapi</t>
  </si>
  <si>
    <t>Ford</t>
  </si>
  <si>
    <t>Alberto Garcia</t>
  </si>
  <si>
    <t>Alfonso Moreno</t>
  </si>
  <si>
    <t>Borja Tejero</t>
  </si>
  <si>
    <t>Fran Morillas</t>
  </si>
  <si>
    <t>Fram Morillas</t>
  </si>
  <si>
    <t>Seat Loen</t>
  </si>
  <si>
    <t>Antonio Doroteo</t>
  </si>
  <si>
    <t>Mjgl</t>
  </si>
  <si>
    <t>Jose Gracia</t>
  </si>
  <si>
    <t>Bimbez Sound</t>
  </si>
  <si>
    <t>Emilio Sanchez</t>
  </si>
  <si>
    <t>Superar dbs</t>
  </si>
  <si>
    <t>Antonio Caballero 13</t>
  </si>
  <si>
    <t>VW Tourang</t>
  </si>
  <si>
    <t>Vw Touran</t>
  </si>
  <si>
    <t>SEAt Leon</t>
  </si>
  <si>
    <t>Albaro Villega</t>
  </si>
  <si>
    <t>Joaquin Mellado</t>
  </si>
  <si>
    <t>Seat Marbella</t>
  </si>
  <si>
    <t>Luis Miguel Cabaco</t>
  </si>
  <si>
    <t>La Saxoneta</t>
  </si>
  <si>
    <t>Saxo</t>
  </si>
  <si>
    <t>Nissan</t>
  </si>
  <si>
    <t>Fancisco Jose Calero</t>
  </si>
  <si>
    <t>Francisco Montejano</t>
  </si>
  <si>
    <t>Daniel Soto</t>
  </si>
  <si>
    <t>Renault</t>
  </si>
  <si>
    <t>Tene_Luminoso</t>
  </si>
  <si>
    <t>Saat Leon</t>
  </si>
  <si>
    <t>Koki</t>
  </si>
  <si>
    <t>El Bemeta</t>
  </si>
  <si>
    <t>Bmv</t>
  </si>
  <si>
    <t>MIniPardo</t>
  </si>
  <si>
    <t>Digimon</t>
  </si>
  <si>
    <t>Bmw</t>
  </si>
  <si>
    <t>Gabriel Bmw</t>
  </si>
  <si>
    <t>Luis Miguel Tabaco</t>
  </si>
  <si>
    <t>Mikaa Audio EX</t>
  </si>
  <si>
    <t>isaac Sd</t>
  </si>
  <si>
    <t>Citroen Xsara</t>
  </si>
  <si>
    <t>Fran Sd</t>
  </si>
  <si>
    <t>Seat Ibiza</t>
  </si>
  <si>
    <t xml:space="preserve">Seat </t>
  </si>
  <si>
    <t>Peugueot 307</t>
  </si>
  <si>
    <t>Francisco Javier Mayer Cañero</t>
  </si>
  <si>
    <t>Volvo</t>
  </si>
  <si>
    <t>Peugueot</t>
  </si>
  <si>
    <t>Mireya 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</si>
</sst>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12"/>
      <color theme="8" tint="0.3999755851924192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2" fillId="2" borderId="0" xfId="0" applyFont="1" applyFill="1"/>
    <xf numFmtId="0" fontId="3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0" fontId="4" fillId="6" borderId="0" xfId="0" applyFont="1" applyFill="1" applyAlignment="1">
      <alignment horizontal="center"/>
    </xf>
    <xf numFmtId="0" fontId="0" fillId="6" borderId="0" xfId="0" applyFill="1" applyAlignment="1">
      <alignment horizontal="center"/>
    </xf>
    <xf numFmtId="0" fontId="5" fillId="5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65"/>
  <sheetViews>
    <sheetView tabSelected="1" topLeftCell="A52" workbookViewId="0">
      <selection activeCell="A10" sqref="A10:XFD12"/>
    </sheetView>
  </sheetViews>
  <sheetFormatPr baseColWidth="10" defaultColWidth="11.42578125" defaultRowHeight="15" x14ac:dyDescent="0.25"/>
  <cols>
    <col min="1" max="1" width="4.42578125" customWidth="1"/>
    <col min="2" max="2" width="30.42578125" customWidth="1"/>
    <col min="7" max="7" width="13" bestFit="1" customWidth="1"/>
  </cols>
  <sheetData>
    <row r="2" spans="2:9" ht="22.5" customHeight="1" x14ac:dyDescent="0.35">
      <c r="B2" s="9" t="s">
        <v>5</v>
      </c>
      <c r="C2" s="10"/>
      <c r="D2" s="10"/>
      <c r="E2" s="10"/>
      <c r="F2" s="10"/>
      <c r="G2" s="10"/>
      <c r="H2" s="10"/>
      <c r="I2" s="10"/>
    </row>
    <row r="3" spans="2:9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7" t="s">
        <v>53</v>
      </c>
      <c r="C4" s="7"/>
      <c r="D4" s="7"/>
      <c r="E4" s="7"/>
      <c r="F4" s="7"/>
      <c r="G4" s="7"/>
      <c r="H4" s="7"/>
      <c r="I4" s="7"/>
    </row>
    <row r="5" spans="2:9" x14ac:dyDescent="0.25">
      <c r="B5" s="2"/>
      <c r="C5" s="2"/>
      <c r="D5" s="2"/>
      <c r="E5" s="2"/>
      <c r="F5" s="2"/>
      <c r="G5" s="2"/>
      <c r="H5" s="2"/>
      <c r="I5" s="2"/>
    </row>
    <row r="6" spans="2:9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7</v>
      </c>
      <c r="G6" s="6" t="s">
        <v>116</v>
      </c>
      <c r="H6" s="6" t="s">
        <v>3</v>
      </c>
      <c r="I6" s="6" t="s">
        <v>4</v>
      </c>
    </row>
    <row r="7" spans="2:9" x14ac:dyDescent="0.25">
      <c r="B7" s="5" t="s">
        <v>92</v>
      </c>
      <c r="C7" s="5" t="s">
        <v>93</v>
      </c>
      <c r="D7" s="3" t="s">
        <v>54</v>
      </c>
      <c r="E7" s="5">
        <v>117.7</v>
      </c>
      <c r="F7" s="5">
        <v>188.4</v>
      </c>
      <c r="G7" s="5"/>
      <c r="H7" s="5">
        <f>SUM(E7+F7+G7)</f>
        <v>306.10000000000002</v>
      </c>
      <c r="I7" s="5">
        <f>RANK(H7,H7:H9,0)</f>
        <v>1</v>
      </c>
    </row>
    <row r="8" spans="2:9" x14ac:dyDescent="0.25">
      <c r="B8" s="5"/>
      <c r="C8" s="5"/>
      <c r="D8" s="3" t="s">
        <v>54</v>
      </c>
      <c r="E8" s="5"/>
      <c r="F8" s="5"/>
      <c r="G8" s="5"/>
      <c r="H8" s="5">
        <f t="shared" ref="H8:H9" si="0">SUM(E8+F8+G8)</f>
        <v>0</v>
      </c>
      <c r="I8" s="5">
        <f>RANK(H8,H8:H10,0)</f>
        <v>1</v>
      </c>
    </row>
    <row r="9" spans="2:9" x14ac:dyDescent="0.25">
      <c r="B9" s="5"/>
      <c r="C9" s="5"/>
      <c r="D9" s="3" t="s">
        <v>54</v>
      </c>
      <c r="E9" s="5"/>
      <c r="F9" s="5"/>
      <c r="G9" s="5"/>
      <c r="H9" s="5">
        <f t="shared" si="0"/>
        <v>0</v>
      </c>
      <c r="I9" s="5">
        <f>RANK(H9,H9:H11,0)</f>
        <v>1</v>
      </c>
    </row>
    <row r="10" spans="2:9" x14ac:dyDescent="0.25">
      <c r="B10" s="2"/>
      <c r="C10" s="2"/>
      <c r="D10" s="2"/>
      <c r="E10" s="2"/>
      <c r="F10" s="2"/>
      <c r="G10" s="2"/>
      <c r="H10" s="2"/>
      <c r="I10" s="2"/>
    </row>
    <row r="11" spans="2:9" ht="15.75" x14ac:dyDescent="0.25">
      <c r="B11" s="7" t="s">
        <v>35</v>
      </c>
      <c r="C11" s="7"/>
      <c r="D11" s="7"/>
      <c r="E11" s="7"/>
      <c r="F11" s="7"/>
      <c r="G11" s="7"/>
      <c r="H11" s="7"/>
      <c r="I11" s="7"/>
    </row>
    <row r="13" spans="2:9" x14ac:dyDescent="0.25">
      <c r="B13" s="6" t="s">
        <v>0</v>
      </c>
      <c r="C13" s="6" t="s">
        <v>1</v>
      </c>
      <c r="D13" s="6" t="s">
        <v>2</v>
      </c>
      <c r="E13" s="6" t="s">
        <v>6</v>
      </c>
      <c r="F13" s="6" t="s">
        <v>7</v>
      </c>
      <c r="G13" s="6" t="s">
        <v>116</v>
      </c>
      <c r="H13" s="6" t="s">
        <v>3</v>
      </c>
      <c r="I13" s="6" t="s">
        <v>4</v>
      </c>
    </row>
    <row r="14" spans="2:9" ht="14.25" customHeight="1" x14ac:dyDescent="0.25">
      <c r="B14" s="5" t="s">
        <v>71</v>
      </c>
      <c r="C14" s="5"/>
      <c r="D14" s="3" t="s">
        <v>36</v>
      </c>
      <c r="E14" s="5">
        <v>120.8</v>
      </c>
      <c r="F14" s="5">
        <v>204.2</v>
      </c>
      <c r="G14" s="5"/>
      <c r="H14" s="5">
        <f>SUM(E14+F14+G14)</f>
        <v>325</v>
      </c>
      <c r="I14" s="5">
        <f>RANK(H14,H14:H17,0)</f>
        <v>1</v>
      </c>
    </row>
    <row r="15" spans="2:9" x14ac:dyDescent="0.25">
      <c r="B15" s="5" t="s">
        <v>101</v>
      </c>
      <c r="C15" s="5" t="s">
        <v>102</v>
      </c>
      <c r="D15" s="3" t="s">
        <v>36</v>
      </c>
      <c r="E15" s="5">
        <v>129.19999999999999</v>
      </c>
      <c r="F15" s="5">
        <v>181.8</v>
      </c>
      <c r="G15" s="5"/>
      <c r="H15" s="5">
        <f>SUM(E15+F15+G15)</f>
        <v>311</v>
      </c>
      <c r="I15" s="5">
        <f>RANK(H15,H14:H17,0)</f>
        <v>2</v>
      </c>
    </row>
    <row r="16" spans="2:9" x14ac:dyDescent="0.25">
      <c r="B16" s="5" t="s">
        <v>113</v>
      </c>
      <c r="C16" s="5"/>
      <c r="D16" s="3" t="s">
        <v>36</v>
      </c>
      <c r="E16" s="5">
        <v>125</v>
      </c>
      <c r="F16" s="5">
        <v>174.8</v>
      </c>
      <c r="G16" s="5"/>
      <c r="H16" s="5">
        <f>SUM(E16+F16+G16)</f>
        <v>299.8</v>
      </c>
      <c r="I16" s="5">
        <f>RANK(H16,H14:H17,0)</f>
        <v>3</v>
      </c>
    </row>
    <row r="17" spans="2:9" x14ac:dyDescent="0.25">
      <c r="B17" s="5" t="s">
        <v>115</v>
      </c>
      <c r="C17" s="5"/>
      <c r="D17" s="3" t="s">
        <v>36</v>
      </c>
      <c r="E17" s="5">
        <v>124.2</v>
      </c>
      <c r="F17" s="5">
        <v>168</v>
      </c>
      <c r="G17" s="5"/>
      <c r="H17" s="5">
        <f>SUM(E17+F17+G17)</f>
        <v>292.2</v>
      </c>
      <c r="I17" s="5">
        <f>RANK(H17,H14:H17,0)</f>
        <v>4</v>
      </c>
    </row>
    <row r="18" spans="2:9" x14ac:dyDescent="0.25">
      <c r="B18" s="1"/>
      <c r="C18" s="1"/>
      <c r="D18" s="1"/>
      <c r="E18" s="1"/>
      <c r="F18" s="1"/>
      <c r="G18" s="1"/>
      <c r="H18" s="1"/>
      <c r="I18" s="1"/>
    </row>
    <row r="19" spans="2:9" ht="15.75" x14ac:dyDescent="0.25">
      <c r="B19" s="7" t="s">
        <v>37</v>
      </c>
      <c r="C19" s="8"/>
      <c r="D19" s="8"/>
      <c r="E19" s="8"/>
      <c r="F19" s="8"/>
      <c r="G19" s="8"/>
      <c r="H19" s="8"/>
      <c r="I19" s="8"/>
    </row>
    <row r="20" spans="2:9" x14ac:dyDescent="0.25">
      <c r="B20" s="1"/>
      <c r="C20" s="1"/>
      <c r="D20" s="1"/>
      <c r="E20" s="1"/>
      <c r="F20" s="1"/>
      <c r="G20" s="1"/>
      <c r="H20" s="1"/>
      <c r="I20" s="1"/>
    </row>
    <row r="21" spans="2:9" x14ac:dyDescent="0.25">
      <c r="B21" s="6" t="s">
        <v>0</v>
      </c>
      <c r="C21" s="6" t="s">
        <v>1</v>
      </c>
      <c r="D21" s="6" t="s">
        <v>2</v>
      </c>
      <c r="E21" s="6" t="s">
        <v>6</v>
      </c>
      <c r="F21" s="6" t="s">
        <v>7</v>
      </c>
      <c r="G21" s="6" t="s">
        <v>116</v>
      </c>
      <c r="H21" s="6" t="s">
        <v>3</v>
      </c>
      <c r="I21" s="6" t="s">
        <v>4</v>
      </c>
    </row>
    <row r="22" spans="2:9" x14ac:dyDescent="0.25">
      <c r="B22" s="5" t="s">
        <v>59</v>
      </c>
      <c r="C22" s="5" t="s">
        <v>65</v>
      </c>
      <c r="D22" s="3" t="s">
        <v>38</v>
      </c>
      <c r="E22" s="5">
        <v>128.9</v>
      </c>
      <c r="F22" s="5">
        <v>185.1</v>
      </c>
      <c r="G22" s="5"/>
      <c r="H22" s="5">
        <f>SUM(E22+F22+G22)</f>
        <v>314</v>
      </c>
      <c r="I22" s="5">
        <f>RANK(H22,H22:H24,0)</f>
        <v>1</v>
      </c>
    </row>
    <row r="23" spans="2:9" x14ac:dyDescent="0.25">
      <c r="B23" s="5" t="s">
        <v>106</v>
      </c>
      <c r="C23" s="5"/>
      <c r="D23" s="3" t="s">
        <v>38</v>
      </c>
      <c r="E23" s="5">
        <v>119</v>
      </c>
      <c r="F23" s="5">
        <v>176.2</v>
      </c>
      <c r="G23" s="5">
        <v>-10</v>
      </c>
      <c r="H23" s="5">
        <f>SUM(E23+F23+G23)</f>
        <v>285.2</v>
      </c>
      <c r="I23" s="5">
        <f>RANK(H23,H22:H24,0)</f>
        <v>2</v>
      </c>
    </row>
    <row r="24" spans="2:9" x14ac:dyDescent="0.25">
      <c r="B24" s="5" t="s">
        <v>73</v>
      </c>
      <c r="C24" s="5"/>
      <c r="D24" s="3" t="s">
        <v>38</v>
      </c>
      <c r="E24" s="5">
        <v>116.9</v>
      </c>
      <c r="F24" s="5">
        <v>201.2</v>
      </c>
      <c r="G24" s="5">
        <v>-40</v>
      </c>
      <c r="H24" s="5">
        <f>SUM(E24+F24+G24)</f>
        <v>278.10000000000002</v>
      </c>
      <c r="I24" s="5">
        <f>RANK(H24,H22:H24,0)</f>
        <v>3</v>
      </c>
    </row>
    <row r="26" spans="2:9" ht="15.75" x14ac:dyDescent="0.25">
      <c r="B26" s="7" t="s">
        <v>80</v>
      </c>
      <c r="C26" s="7"/>
      <c r="D26" s="7"/>
      <c r="E26" s="7"/>
      <c r="F26" s="7"/>
      <c r="G26" s="7"/>
      <c r="H26" s="7"/>
      <c r="I26" s="7"/>
    </row>
    <row r="27" spans="2:9" x14ac:dyDescent="0.25">
      <c r="B27" s="1"/>
      <c r="C27" s="1"/>
      <c r="D27" s="1"/>
      <c r="E27" s="1"/>
      <c r="F27" s="1"/>
      <c r="G27" s="1"/>
      <c r="H27" s="1"/>
      <c r="I27" s="1"/>
    </row>
    <row r="28" spans="2:9" x14ac:dyDescent="0.25">
      <c r="B28" s="6" t="s">
        <v>0</v>
      </c>
      <c r="C28" s="6" t="s">
        <v>1</v>
      </c>
      <c r="D28" s="6" t="s">
        <v>2</v>
      </c>
      <c r="E28" s="6" t="s">
        <v>6</v>
      </c>
      <c r="F28" s="6" t="s">
        <v>7</v>
      </c>
      <c r="G28" s="6" t="s">
        <v>116</v>
      </c>
      <c r="H28" s="6" t="s">
        <v>3</v>
      </c>
      <c r="I28" s="6" t="s">
        <v>4</v>
      </c>
    </row>
    <row r="29" spans="2:9" x14ac:dyDescent="0.25">
      <c r="B29" s="5" t="s">
        <v>70</v>
      </c>
      <c r="C29" s="5"/>
      <c r="D29" s="3" t="s">
        <v>39</v>
      </c>
      <c r="E29" s="5">
        <v>130</v>
      </c>
      <c r="F29" s="5">
        <v>190.9</v>
      </c>
      <c r="G29" s="5"/>
      <c r="H29" s="5">
        <f>SUM(E29+F29+G29)</f>
        <v>320.89999999999998</v>
      </c>
      <c r="I29" s="5">
        <f>RANK(H29,H29:H35,0)</f>
        <v>1</v>
      </c>
    </row>
    <row r="30" spans="2:9" x14ac:dyDescent="0.25">
      <c r="B30" s="5" t="s">
        <v>122</v>
      </c>
      <c r="C30" s="5"/>
      <c r="D30" s="3" t="s">
        <v>39</v>
      </c>
      <c r="E30" s="5">
        <v>126.7</v>
      </c>
      <c r="F30" s="5">
        <v>190</v>
      </c>
      <c r="G30" s="5"/>
      <c r="H30" s="5">
        <f>SUM(E30+F30+G30)</f>
        <v>316.7</v>
      </c>
      <c r="I30" s="5">
        <f>RANK(H30,H29:H35,0)</f>
        <v>2</v>
      </c>
    </row>
    <row r="31" spans="2:9" x14ac:dyDescent="0.25">
      <c r="B31" s="5" t="s">
        <v>83</v>
      </c>
      <c r="C31" s="5"/>
      <c r="D31" s="3" t="s">
        <v>39</v>
      </c>
      <c r="E31" s="5">
        <v>122.1</v>
      </c>
      <c r="F31" s="5">
        <v>197.2</v>
      </c>
      <c r="G31" s="5">
        <v>-10</v>
      </c>
      <c r="H31" s="5">
        <f>SUM(E31+F31+G31)</f>
        <v>309.29999999999995</v>
      </c>
      <c r="I31" s="5">
        <f>RANK(H31,H29:H35,0)</f>
        <v>3</v>
      </c>
    </row>
    <row r="32" spans="2:9" x14ac:dyDescent="0.25">
      <c r="B32" s="5" t="s">
        <v>112</v>
      </c>
      <c r="C32" s="5"/>
      <c r="D32" s="3" t="s">
        <v>39</v>
      </c>
      <c r="E32" s="5">
        <v>128.5</v>
      </c>
      <c r="F32" s="5">
        <v>159.4</v>
      </c>
      <c r="G32" s="5"/>
      <c r="H32" s="5">
        <f>SUM(E32+F32+G32)</f>
        <v>287.89999999999998</v>
      </c>
      <c r="I32" s="5">
        <f>RANK(H32,H29:H35,0)</f>
        <v>4</v>
      </c>
    </row>
    <row r="33" spans="2:9" x14ac:dyDescent="0.25">
      <c r="B33" s="5" t="s">
        <v>121</v>
      </c>
      <c r="C33" s="5"/>
      <c r="D33" s="3" t="s">
        <v>39</v>
      </c>
      <c r="E33" s="5">
        <v>130.9</v>
      </c>
      <c r="F33" s="5">
        <v>152.6</v>
      </c>
      <c r="G33" s="5"/>
      <c r="H33" s="5">
        <f>SUM(E33+F33+G33)</f>
        <v>283.5</v>
      </c>
      <c r="I33" s="5">
        <f>RANK(H33,H29:H35,0)</f>
        <v>5</v>
      </c>
    </row>
    <row r="34" spans="2:9" x14ac:dyDescent="0.25">
      <c r="B34" s="5" t="s">
        <v>72</v>
      </c>
      <c r="C34" s="5"/>
      <c r="D34" s="3" t="s">
        <v>39</v>
      </c>
      <c r="E34" s="5">
        <v>128.19999999999999</v>
      </c>
      <c r="F34" s="5">
        <v>150.5</v>
      </c>
      <c r="G34" s="5"/>
      <c r="H34" s="5">
        <f>SUM(E34+F34+G34)</f>
        <v>278.7</v>
      </c>
      <c r="I34" s="5">
        <f>RANK(H34,H29:H35,0)</f>
        <v>6</v>
      </c>
    </row>
    <row r="35" spans="2:9" x14ac:dyDescent="0.25">
      <c r="B35" s="5" t="s">
        <v>105</v>
      </c>
      <c r="C35" s="5"/>
      <c r="D35" s="3" t="s">
        <v>39</v>
      </c>
      <c r="E35" s="5">
        <v>119.8</v>
      </c>
      <c r="F35" s="5">
        <v>197.7</v>
      </c>
      <c r="G35" s="5">
        <v>-40</v>
      </c>
      <c r="H35" s="5">
        <f>SUM(E35+F35+G35)</f>
        <v>277.5</v>
      </c>
      <c r="I35" s="5">
        <f>RANK(H35,H29:H35,0)</f>
        <v>7</v>
      </c>
    </row>
    <row r="37" spans="2:9" ht="15.75" x14ac:dyDescent="0.25">
      <c r="B37" s="7" t="s">
        <v>81</v>
      </c>
      <c r="C37" s="8"/>
      <c r="D37" s="8"/>
      <c r="E37" s="8"/>
      <c r="F37" s="8"/>
      <c r="G37" s="8"/>
      <c r="H37" s="8"/>
      <c r="I37" s="8"/>
    </row>
    <row r="38" spans="2:9" x14ac:dyDescent="0.25">
      <c r="B38" s="1"/>
      <c r="C38" s="1"/>
      <c r="D38" s="1"/>
      <c r="E38" s="1"/>
      <c r="F38" s="1"/>
      <c r="G38" s="1"/>
      <c r="H38" s="1"/>
      <c r="I38" s="1"/>
    </row>
    <row r="39" spans="2:9" x14ac:dyDescent="0.25">
      <c r="B39" s="6" t="s">
        <v>0</v>
      </c>
      <c r="C39" s="6" t="s">
        <v>1</v>
      </c>
      <c r="D39" s="6" t="s">
        <v>2</v>
      </c>
      <c r="E39" s="6" t="s">
        <v>6</v>
      </c>
      <c r="F39" s="6" t="s">
        <v>7</v>
      </c>
      <c r="G39" s="6" t="s">
        <v>116</v>
      </c>
      <c r="H39" s="6" t="s">
        <v>3</v>
      </c>
      <c r="I39" s="6" t="s">
        <v>4</v>
      </c>
    </row>
    <row r="40" spans="2:9" x14ac:dyDescent="0.25">
      <c r="B40" s="5" t="s">
        <v>55</v>
      </c>
      <c r="C40" s="5" t="s">
        <v>56</v>
      </c>
      <c r="D40" s="3" t="s">
        <v>40</v>
      </c>
      <c r="E40" s="5">
        <v>126.6</v>
      </c>
      <c r="F40" s="5">
        <v>204.8</v>
      </c>
      <c r="G40" s="5"/>
      <c r="H40" s="5">
        <f>SUM(E40+F40+G40)</f>
        <v>331.4</v>
      </c>
      <c r="I40" s="5">
        <f>RANK(H40,H40:H56,0)</f>
        <v>1</v>
      </c>
    </row>
    <row r="41" spans="2:9" x14ac:dyDescent="0.25">
      <c r="B41" s="5" t="s">
        <v>78</v>
      </c>
      <c r="C41" s="5"/>
      <c r="D41" s="3" t="s">
        <v>40</v>
      </c>
      <c r="E41" s="5">
        <v>128.5</v>
      </c>
      <c r="F41" s="5">
        <v>201</v>
      </c>
      <c r="G41" s="5"/>
      <c r="H41" s="5">
        <f>SUM(E41+F41+G41)</f>
        <v>329.5</v>
      </c>
      <c r="I41" s="5">
        <f>RANK(H41,H40:H56,0)</f>
        <v>2</v>
      </c>
    </row>
    <row r="42" spans="2:9" x14ac:dyDescent="0.25">
      <c r="B42" s="5" t="s">
        <v>108</v>
      </c>
      <c r="C42" s="5"/>
      <c r="D42" s="3" t="s">
        <v>40</v>
      </c>
      <c r="E42" s="5">
        <v>128.30000000000001</v>
      </c>
      <c r="F42" s="5">
        <v>187.1</v>
      </c>
      <c r="G42" s="5"/>
      <c r="H42" s="5">
        <f>SUM(E42+F42+G42)</f>
        <v>315.39999999999998</v>
      </c>
      <c r="I42" s="5">
        <f>RANK(H42,H40:H56,0)</f>
        <v>3</v>
      </c>
    </row>
    <row r="43" spans="2:9" x14ac:dyDescent="0.25">
      <c r="B43" s="5" t="s">
        <v>76</v>
      </c>
      <c r="C43" s="5"/>
      <c r="D43" s="3" t="s">
        <v>40</v>
      </c>
      <c r="E43" s="5">
        <v>130.80000000000001</v>
      </c>
      <c r="F43" s="5">
        <v>181.4</v>
      </c>
      <c r="G43" s="5"/>
      <c r="H43" s="5">
        <f>SUM(E43+F43+G43)</f>
        <v>312.20000000000005</v>
      </c>
      <c r="I43" s="5">
        <f>RANK(H43,H40:H56,0)</f>
        <v>4</v>
      </c>
    </row>
    <row r="44" spans="2:9" x14ac:dyDescent="0.25">
      <c r="B44" s="5" t="s">
        <v>84</v>
      </c>
      <c r="C44" s="5" t="s">
        <v>85</v>
      </c>
      <c r="D44" s="3" t="s">
        <v>40</v>
      </c>
      <c r="E44" s="5">
        <v>129.80000000000001</v>
      </c>
      <c r="F44" s="5">
        <v>178.4</v>
      </c>
      <c r="G44" s="5"/>
      <c r="H44" s="5">
        <f>SUM(E44+F44+G44)</f>
        <v>308.20000000000005</v>
      </c>
      <c r="I44" s="5">
        <f>RANK(H44,H40:H56,0)</f>
        <v>5</v>
      </c>
    </row>
    <row r="45" spans="2:9" x14ac:dyDescent="0.25">
      <c r="B45" s="5" t="s">
        <v>74</v>
      </c>
      <c r="C45" s="5" t="s">
        <v>56</v>
      </c>
      <c r="D45" s="3" t="s">
        <v>40</v>
      </c>
      <c r="E45" s="5">
        <v>130.19999999999999</v>
      </c>
      <c r="F45" s="5">
        <v>176.1</v>
      </c>
      <c r="G45" s="5"/>
      <c r="H45" s="5">
        <f>SUM(E45+F45+G45)</f>
        <v>306.29999999999995</v>
      </c>
      <c r="I45" s="5">
        <f>RANK(H45,H40:H56,0)</f>
        <v>6</v>
      </c>
    </row>
    <row r="46" spans="2:9" x14ac:dyDescent="0.25">
      <c r="B46" s="5" t="s">
        <v>68</v>
      </c>
      <c r="C46" s="5"/>
      <c r="D46" s="3" t="s">
        <v>40</v>
      </c>
      <c r="E46" s="5">
        <v>126.7</v>
      </c>
      <c r="F46" s="5">
        <v>178.1</v>
      </c>
      <c r="G46" s="5"/>
      <c r="H46" s="5">
        <f>SUM(E46+F46+G46)</f>
        <v>304.8</v>
      </c>
      <c r="I46" s="5">
        <f>RANK(H46,H40:H56,0)</f>
        <v>7</v>
      </c>
    </row>
    <row r="47" spans="2:9" x14ac:dyDescent="0.25">
      <c r="B47" s="5" t="s">
        <v>66</v>
      </c>
      <c r="C47" s="5"/>
      <c r="D47" s="3" t="s">
        <v>40</v>
      </c>
      <c r="E47" s="5">
        <v>126.6</v>
      </c>
      <c r="F47" s="5">
        <v>173.1</v>
      </c>
      <c r="G47" s="5"/>
      <c r="H47" s="5">
        <f>SUM(E47+F47+G47)</f>
        <v>299.7</v>
      </c>
      <c r="I47" s="5">
        <f>RANK(H47,H40:H56,0)</f>
        <v>8</v>
      </c>
    </row>
    <row r="48" spans="2:9" x14ac:dyDescent="0.25">
      <c r="B48" s="5" t="s">
        <v>58</v>
      </c>
      <c r="C48" s="5" t="s">
        <v>57</v>
      </c>
      <c r="D48" s="3" t="s">
        <v>40</v>
      </c>
      <c r="E48" s="5">
        <v>130.80000000000001</v>
      </c>
      <c r="F48" s="5">
        <v>166.6</v>
      </c>
      <c r="G48" s="5"/>
      <c r="H48" s="5">
        <f>SUM(E48+F48+G48)</f>
        <v>297.39999999999998</v>
      </c>
      <c r="I48" s="5">
        <f>RANK(H48,H40:H56,0)</f>
        <v>9</v>
      </c>
    </row>
    <row r="49" spans="2:9" x14ac:dyDescent="0.25">
      <c r="B49" s="5" t="s">
        <v>111</v>
      </c>
      <c r="C49" s="5" t="s">
        <v>120</v>
      </c>
      <c r="D49" s="3" t="s">
        <v>40</v>
      </c>
      <c r="E49" s="5">
        <v>123.1</v>
      </c>
      <c r="F49" s="5">
        <v>192.2</v>
      </c>
      <c r="G49" s="5">
        <v>-20</v>
      </c>
      <c r="H49" s="5">
        <f>SUM(E49+F49+G49)</f>
        <v>295.29999999999995</v>
      </c>
      <c r="I49" s="5">
        <f>RANK(H49,H40:H56,0)</f>
        <v>10</v>
      </c>
    </row>
    <row r="50" spans="2:9" x14ac:dyDescent="0.25">
      <c r="B50" s="5" t="s">
        <v>67</v>
      </c>
      <c r="C50" s="5"/>
      <c r="D50" s="3" t="s">
        <v>40</v>
      </c>
      <c r="E50" s="5">
        <v>137.1</v>
      </c>
      <c r="F50" s="5">
        <v>152.80000000000001</v>
      </c>
      <c r="G50" s="5"/>
      <c r="H50" s="5">
        <f>SUM(E50+F50+G50)</f>
        <v>289.89999999999998</v>
      </c>
      <c r="I50" s="5">
        <f>RANK(H50,H40:H56,0)</f>
        <v>11</v>
      </c>
    </row>
    <row r="51" spans="2:9" x14ac:dyDescent="0.25">
      <c r="B51" s="5" t="s">
        <v>100</v>
      </c>
      <c r="C51" s="5" t="s">
        <v>87</v>
      </c>
      <c r="D51" s="3" t="s">
        <v>40</v>
      </c>
      <c r="E51" s="5">
        <v>129.5</v>
      </c>
      <c r="F51" s="5">
        <v>158.30000000000001</v>
      </c>
      <c r="G51" s="5"/>
      <c r="H51" s="5">
        <f>SUM(E51+F51+G51)</f>
        <v>287.8</v>
      </c>
      <c r="I51" s="5">
        <f>RANK(H51,H40:H56,0)</f>
        <v>12</v>
      </c>
    </row>
    <row r="52" spans="2:9" x14ac:dyDescent="0.25">
      <c r="B52" s="5" t="s">
        <v>103</v>
      </c>
      <c r="C52" s="5" t="s">
        <v>104</v>
      </c>
      <c r="D52" s="3" t="s">
        <v>40</v>
      </c>
      <c r="E52" s="5">
        <v>130.80000000000001</v>
      </c>
      <c r="F52" s="5">
        <v>155.4</v>
      </c>
      <c r="G52" s="5"/>
      <c r="H52" s="5">
        <f>SUM(E52+F52+G52)</f>
        <v>286.20000000000005</v>
      </c>
      <c r="I52" s="5">
        <f>RANK(H52,H40:H56,0)</f>
        <v>13</v>
      </c>
    </row>
    <row r="53" spans="2:9" x14ac:dyDescent="0.25">
      <c r="B53" s="5" t="s">
        <v>86</v>
      </c>
      <c r="C53" s="5" t="s">
        <v>87</v>
      </c>
      <c r="D53" s="3" t="s">
        <v>40</v>
      </c>
      <c r="E53" s="5">
        <v>135.19999999999999</v>
      </c>
      <c r="F53" s="5">
        <v>143.80000000000001</v>
      </c>
      <c r="G53" s="5"/>
      <c r="H53" s="5">
        <f>SUM(E53+F53+G53)</f>
        <v>279</v>
      </c>
      <c r="I53" s="5">
        <f>RANK(H53,H40:H56,0)</f>
        <v>14</v>
      </c>
    </row>
    <row r="54" spans="2:9" x14ac:dyDescent="0.25">
      <c r="B54" s="5" t="s">
        <v>99</v>
      </c>
      <c r="C54" s="5"/>
      <c r="D54" s="3" t="s">
        <v>40</v>
      </c>
      <c r="E54" s="5">
        <v>138.6</v>
      </c>
      <c r="F54" s="5">
        <v>138.6</v>
      </c>
      <c r="G54" s="5"/>
      <c r="H54" s="5">
        <f>SUM(E54+F54+G54)</f>
        <v>277.2</v>
      </c>
      <c r="I54" s="5">
        <f>RANK(H54,H40:H56,0)</f>
        <v>15</v>
      </c>
    </row>
    <row r="55" spans="2:9" x14ac:dyDescent="0.25">
      <c r="B55" s="5" t="s">
        <v>91</v>
      </c>
      <c r="C55" s="5" t="s">
        <v>87</v>
      </c>
      <c r="D55" s="3" t="s">
        <v>40</v>
      </c>
      <c r="E55" s="5">
        <v>119</v>
      </c>
      <c r="F55" s="5">
        <v>205.7</v>
      </c>
      <c r="G55" s="5">
        <v>-60</v>
      </c>
      <c r="H55" s="5">
        <f>SUM(E55+F55+G55)</f>
        <v>264.7</v>
      </c>
      <c r="I55" s="5">
        <f>RANK(H55,H40:H56,0)</f>
        <v>16</v>
      </c>
    </row>
    <row r="56" spans="2:9" x14ac:dyDescent="0.25">
      <c r="B56" s="5" t="s">
        <v>75</v>
      </c>
      <c r="C56" s="5"/>
      <c r="D56" s="3" t="s">
        <v>40</v>
      </c>
      <c r="E56" s="5">
        <v>136.69999999999999</v>
      </c>
      <c r="F56" s="5">
        <v>110.2</v>
      </c>
      <c r="G56" s="5"/>
      <c r="H56" s="5">
        <f>SUM(E56+F56+G56)</f>
        <v>246.89999999999998</v>
      </c>
      <c r="I56" s="5">
        <f>RANK(H56,H40:H56,0)</f>
        <v>17</v>
      </c>
    </row>
    <row r="58" spans="2:9" ht="15.75" x14ac:dyDescent="0.25">
      <c r="B58" s="7" t="s">
        <v>82</v>
      </c>
      <c r="C58" s="8"/>
      <c r="D58" s="8"/>
      <c r="E58" s="8"/>
      <c r="F58" s="8"/>
      <c r="G58" s="8"/>
      <c r="H58" s="8"/>
      <c r="I58" s="8"/>
    </row>
    <row r="59" spans="2:9" x14ac:dyDescent="0.25">
      <c r="B59" s="1"/>
      <c r="C59" s="1"/>
      <c r="D59" s="1"/>
      <c r="E59" s="1"/>
      <c r="F59" s="1"/>
      <c r="G59" s="1"/>
      <c r="H59" s="1"/>
      <c r="I59" s="1"/>
    </row>
    <row r="60" spans="2:9" x14ac:dyDescent="0.25">
      <c r="B60" s="6" t="s">
        <v>0</v>
      </c>
      <c r="C60" s="6" t="s">
        <v>1</v>
      </c>
      <c r="D60" s="6" t="s">
        <v>2</v>
      </c>
      <c r="E60" s="6" t="s">
        <v>6</v>
      </c>
      <c r="F60" s="6" t="s">
        <v>7</v>
      </c>
      <c r="G60" s="6" t="s">
        <v>116</v>
      </c>
      <c r="H60" s="6" t="s">
        <v>3</v>
      </c>
      <c r="I60" s="6" t="s">
        <v>4</v>
      </c>
    </row>
    <row r="61" spans="2:9" x14ac:dyDescent="0.25">
      <c r="B61" s="5" t="s">
        <v>117</v>
      </c>
      <c r="C61" s="5" t="s">
        <v>118</v>
      </c>
      <c r="D61" s="3" t="s">
        <v>41</v>
      </c>
      <c r="E61" s="5">
        <v>130.30000000000001</v>
      </c>
      <c r="F61" s="5">
        <v>190.2</v>
      </c>
      <c r="G61" s="5"/>
      <c r="H61" s="5">
        <f>SUM(E61+F61+G61)</f>
        <v>320.5</v>
      </c>
      <c r="I61" s="5">
        <f>RANK(H61,H61:H65,0)</f>
        <v>1</v>
      </c>
    </row>
    <row r="62" spans="2:9" x14ac:dyDescent="0.25">
      <c r="B62" s="5" t="s">
        <v>114</v>
      </c>
      <c r="C62" s="5" t="s">
        <v>85</v>
      </c>
      <c r="D62" s="3" t="s">
        <v>41</v>
      </c>
      <c r="E62" s="5">
        <v>133.4</v>
      </c>
      <c r="F62" s="5">
        <v>172</v>
      </c>
      <c r="G62" s="5"/>
      <c r="H62" s="5">
        <f>SUM(E62+F62+G62)</f>
        <v>305.39999999999998</v>
      </c>
      <c r="I62" s="5">
        <f>RANK(H62,H61:H65,0)</f>
        <v>2</v>
      </c>
    </row>
    <row r="63" spans="2:9" x14ac:dyDescent="0.25">
      <c r="B63" s="5" t="s">
        <v>89</v>
      </c>
      <c r="C63" s="5" t="s">
        <v>90</v>
      </c>
      <c r="D63" s="3" t="s">
        <v>41</v>
      </c>
      <c r="E63" s="5">
        <v>135.19999999999999</v>
      </c>
      <c r="F63" s="5">
        <v>163.19999999999999</v>
      </c>
      <c r="G63" s="5"/>
      <c r="H63" s="5">
        <f>SUM(E63+F63+G63)</f>
        <v>298.39999999999998</v>
      </c>
      <c r="I63" s="5">
        <f>RANK(H63,H61:H65,0)</f>
        <v>3</v>
      </c>
    </row>
    <row r="64" spans="2:9" x14ac:dyDescent="0.25">
      <c r="B64" s="5" t="s">
        <v>98</v>
      </c>
      <c r="C64" s="5"/>
      <c r="D64" s="3" t="s">
        <v>41</v>
      </c>
      <c r="E64" s="5">
        <v>134.4</v>
      </c>
      <c r="F64" s="5">
        <v>112</v>
      </c>
      <c r="G64" s="5"/>
      <c r="H64" s="5">
        <f>SUM(E64+F64+G64)</f>
        <v>246.4</v>
      </c>
      <c r="I64" s="5">
        <f>RANK(H64,H61:H65,0)</f>
        <v>4</v>
      </c>
    </row>
    <row r="65" spans="2:9" x14ac:dyDescent="0.25">
      <c r="B65" s="5" t="s">
        <v>95</v>
      </c>
      <c r="C65" s="5" t="s">
        <v>96</v>
      </c>
      <c r="D65" s="3" t="s">
        <v>41</v>
      </c>
      <c r="E65" s="5">
        <v>122.6</v>
      </c>
      <c r="F65" s="5">
        <v>156.30000000000001</v>
      </c>
      <c r="G65" s="5">
        <v>-50</v>
      </c>
      <c r="H65" s="5">
        <f>SUM(E65+F65+G65)</f>
        <v>228.89999999999998</v>
      </c>
      <c r="I65" s="5">
        <f>RANK(H65,H61:H65,0)</f>
        <v>5</v>
      </c>
    </row>
  </sheetData>
  <sortState ref="B113:H117">
    <sortCondition descending="1" ref="H113"/>
  </sortState>
  <mergeCells count="7">
    <mergeCell ref="B58:I58"/>
    <mergeCell ref="B2:I2"/>
    <mergeCell ref="B11:I11"/>
    <mergeCell ref="B19:I19"/>
    <mergeCell ref="B26:I26"/>
    <mergeCell ref="B37:I37"/>
    <mergeCell ref="B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65"/>
  <sheetViews>
    <sheetView topLeftCell="A49" workbookViewId="0">
      <selection activeCell="A66" sqref="A66:XFD82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" bestFit="1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10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43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99</v>
      </c>
      <c r="C7" s="5"/>
      <c r="D7" s="3" t="s">
        <v>11</v>
      </c>
      <c r="E7" s="5">
        <v>138.30000000000001</v>
      </c>
      <c r="F7" s="5">
        <f>RANK(E7,E7:E13,0)</f>
        <v>1</v>
      </c>
    </row>
    <row r="8" spans="2:6" x14ac:dyDescent="0.25">
      <c r="B8" s="5" t="s">
        <v>74</v>
      </c>
      <c r="C8" s="5" t="s">
        <v>56</v>
      </c>
      <c r="D8" s="3" t="s">
        <v>11</v>
      </c>
      <c r="E8" s="5">
        <v>136.4</v>
      </c>
      <c r="F8" s="5">
        <f>RANK(E8,E7:E13,0)</f>
        <v>2</v>
      </c>
    </row>
    <row r="9" spans="2:6" x14ac:dyDescent="0.25">
      <c r="B9" s="5" t="s">
        <v>107</v>
      </c>
      <c r="C9" s="5" t="s">
        <v>87</v>
      </c>
      <c r="D9" s="3" t="s">
        <v>11</v>
      </c>
      <c r="E9" s="5">
        <v>133.30000000000001</v>
      </c>
      <c r="F9" s="5">
        <f>RANK(E9,E7:E13,0)</f>
        <v>3</v>
      </c>
    </row>
    <row r="10" spans="2:6" x14ac:dyDescent="0.25">
      <c r="B10" s="5" t="s">
        <v>100</v>
      </c>
      <c r="C10" s="5" t="s">
        <v>87</v>
      </c>
      <c r="D10" s="3" t="s">
        <v>11</v>
      </c>
      <c r="E10" s="5">
        <v>131.19999999999999</v>
      </c>
      <c r="F10" s="5">
        <f>RANK(E10,E7:E13,0)</f>
        <v>4</v>
      </c>
    </row>
    <row r="11" spans="2:6" x14ac:dyDescent="0.25">
      <c r="B11" s="5" t="s">
        <v>91</v>
      </c>
      <c r="C11" s="5" t="s">
        <v>87</v>
      </c>
      <c r="D11" s="3" t="s">
        <v>11</v>
      </c>
      <c r="E11" s="5">
        <v>129.5</v>
      </c>
      <c r="F11" s="5">
        <f>RANK(E11,E7:E13,0)</f>
        <v>5</v>
      </c>
    </row>
    <row r="12" spans="2:6" x14ac:dyDescent="0.25">
      <c r="B12" s="5" t="s">
        <v>70</v>
      </c>
      <c r="C12" s="5"/>
      <c r="D12" s="3" t="s">
        <v>11</v>
      </c>
      <c r="E12" s="5">
        <v>127.2</v>
      </c>
      <c r="F12" s="5">
        <f>RANK(E12,E7:E13,0)</f>
        <v>6</v>
      </c>
    </row>
    <row r="13" spans="2:6" x14ac:dyDescent="0.25">
      <c r="B13" s="5" t="s">
        <v>84</v>
      </c>
      <c r="C13" s="5" t="s">
        <v>85</v>
      </c>
      <c r="D13" s="3" t="s">
        <v>11</v>
      </c>
      <c r="E13" s="5">
        <v>126</v>
      </c>
      <c r="F13" s="5">
        <f>RANK(E13,E7:E13,0)</f>
        <v>7</v>
      </c>
    </row>
    <row r="14" spans="2:6" x14ac:dyDescent="0.25">
      <c r="B14" s="1"/>
      <c r="C14" s="1"/>
      <c r="D14" s="1"/>
      <c r="E14" s="1"/>
      <c r="F14" s="1"/>
    </row>
    <row r="15" spans="2:6" ht="15.75" x14ac:dyDescent="0.25">
      <c r="B15" s="7" t="s">
        <v>42</v>
      </c>
      <c r="C15" s="8"/>
      <c r="D15" s="8"/>
      <c r="E15" s="8"/>
      <c r="F15" s="8"/>
    </row>
    <row r="16" spans="2:6" x14ac:dyDescent="0.25">
      <c r="B16" s="1"/>
      <c r="C16" s="1"/>
      <c r="D16" s="1"/>
      <c r="E16" s="1"/>
      <c r="F16" s="1"/>
    </row>
    <row r="17" spans="2:6" x14ac:dyDescent="0.25">
      <c r="B17" s="6" t="s">
        <v>0</v>
      </c>
      <c r="C17" s="6" t="s">
        <v>1</v>
      </c>
      <c r="D17" s="6" t="s">
        <v>2</v>
      </c>
      <c r="E17" s="6" t="s">
        <v>6</v>
      </c>
      <c r="F17" s="6" t="s">
        <v>4</v>
      </c>
    </row>
    <row r="18" spans="2:6" x14ac:dyDescent="0.25">
      <c r="B18" s="5" t="s">
        <v>106</v>
      </c>
      <c r="C18" s="5"/>
      <c r="D18" s="3" t="s">
        <v>12</v>
      </c>
      <c r="E18" s="5">
        <v>139.9</v>
      </c>
      <c r="F18" s="5">
        <f>RANK(E18,E18:E20,0)</f>
        <v>1</v>
      </c>
    </row>
    <row r="19" spans="2:6" x14ac:dyDescent="0.25">
      <c r="B19" s="5" t="s">
        <v>92</v>
      </c>
      <c r="C19" s="5" t="s">
        <v>94</v>
      </c>
      <c r="D19" s="3" t="s">
        <v>12</v>
      </c>
      <c r="E19" s="5">
        <v>121.9</v>
      </c>
      <c r="F19" s="5">
        <f>RANK(E19,E18:E20,0)</f>
        <v>2</v>
      </c>
    </row>
    <row r="20" spans="2:6" x14ac:dyDescent="0.25">
      <c r="B20" s="5"/>
      <c r="C20" s="5"/>
      <c r="D20" s="3" t="s">
        <v>12</v>
      </c>
      <c r="E20" s="5">
        <v>0</v>
      </c>
      <c r="F20" s="5">
        <f>RANK(E20,E18:E20,0)</f>
        <v>3</v>
      </c>
    </row>
    <row r="22" spans="2:6" ht="15.75" x14ac:dyDescent="0.25">
      <c r="B22" s="7" t="s">
        <v>60</v>
      </c>
      <c r="C22" s="7"/>
      <c r="D22" s="7"/>
      <c r="E22" s="7"/>
      <c r="F22" s="7"/>
    </row>
    <row r="23" spans="2:6" x14ac:dyDescent="0.25">
      <c r="B23" s="1"/>
      <c r="C23" s="1"/>
      <c r="D23" s="1"/>
      <c r="E23" s="1"/>
      <c r="F23" s="1"/>
    </row>
    <row r="24" spans="2:6" x14ac:dyDescent="0.25">
      <c r="B24" s="6" t="s">
        <v>0</v>
      </c>
      <c r="C24" s="6" t="s">
        <v>1</v>
      </c>
      <c r="D24" s="6" t="s">
        <v>2</v>
      </c>
      <c r="E24" s="6" t="s">
        <v>6</v>
      </c>
      <c r="F24" s="6" t="s">
        <v>4</v>
      </c>
    </row>
    <row r="25" spans="2:6" x14ac:dyDescent="0.25">
      <c r="B25" s="5" t="s">
        <v>114</v>
      </c>
      <c r="C25" s="5" t="s">
        <v>85</v>
      </c>
      <c r="D25" s="3" t="s">
        <v>13</v>
      </c>
      <c r="E25" s="5">
        <v>144.80000000000001</v>
      </c>
      <c r="F25" s="5">
        <f>RANK(E25,E25:E29,0)</f>
        <v>1</v>
      </c>
    </row>
    <row r="26" spans="2:6" x14ac:dyDescent="0.25">
      <c r="B26" s="5" t="s">
        <v>76</v>
      </c>
      <c r="C26" s="5"/>
      <c r="D26" s="3" t="s">
        <v>13</v>
      </c>
      <c r="E26" s="5">
        <v>139.6</v>
      </c>
      <c r="F26" s="5">
        <f>RANK(E26,E25:E29,0)</f>
        <v>2</v>
      </c>
    </row>
    <row r="27" spans="2:6" x14ac:dyDescent="0.25">
      <c r="B27" s="5" t="s">
        <v>122</v>
      </c>
      <c r="C27" s="5"/>
      <c r="D27" s="3" t="s">
        <v>13</v>
      </c>
      <c r="E27" s="5">
        <v>134.19999999999999</v>
      </c>
      <c r="F27" s="5">
        <f>RANK(E27,E25:E29,0)</f>
        <v>3</v>
      </c>
    </row>
    <row r="28" spans="2:6" x14ac:dyDescent="0.25">
      <c r="B28" s="5" t="s">
        <v>59</v>
      </c>
      <c r="C28" s="5" t="s">
        <v>65</v>
      </c>
      <c r="D28" s="3" t="s">
        <v>13</v>
      </c>
      <c r="E28" s="5">
        <v>133.9</v>
      </c>
      <c r="F28" s="5">
        <f>RANK(E28,E25:E29,0)</f>
        <v>4</v>
      </c>
    </row>
    <row r="29" spans="2:6" x14ac:dyDescent="0.25">
      <c r="B29" s="5" t="s">
        <v>105</v>
      </c>
      <c r="C29" s="5"/>
      <c r="D29" s="3" t="s">
        <v>13</v>
      </c>
      <c r="E29" s="5">
        <v>133.80000000000001</v>
      </c>
      <c r="F29" s="5">
        <f>RANK(E29,E25:E29,0)</f>
        <v>5</v>
      </c>
    </row>
    <row r="31" spans="2:6" ht="15.75" x14ac:dyDescent="0.25">
      <c r="B31" s="7" t="s">
        <v>61</v>
      </c>
      <c r="C31" s="8"/>
      <c r="D31" s="8"/>
      <c r="E31" s="8"/>
      <c r="F31" s="8"/>
    </row>
    <row r="32" spans="2:6" x14ac:dyDescent="0.25">
      <c r="B32" s="1"/>
      <c r="C32" s="1"/>
      <c r="D32" s="1"/>
      <c r="E32" s="1"/>
      <c r="F32" s="1"/>
    </row>
    <row r="33" spans="2:6" x14ac:dyDescent="0.25">
      <c r="B33" s="6" t="s">
        <v>0</v>
      </c>
      <c r="C33" s="6" t="s">
        <v>1</v>
      </c>
      <c r="D33" s="6" t="s">
        <v>2</v>
      </c>
      <c r="E33" s="6" t="s">
        <v>6</v>
      </c>
      <c r="F33" s="6" t="s">
        <v>4</v>
      </c>
    </row>
    <row r="34" spans="2:6" x14ac:dyDescent="0.25">
      <c r="B34" s="5" t="s">
        <v>109</v>
      </c>
      <c r="C34" s="5"/>
      <c r="D34" s="3" t="s">
        <v>14</v>
      </c>
      <c r="E34" s="5">
        <v>139.30000000000001</v>
      </c>
      <c r="F34" s="5">
        <f>RANK(E34,E34:E43,0)</f>
        <v>1</v>
      </c>
    </row>
    <row r="35" spans="2:6" x14ac:dyDescent="0.25">
      <c r="B35" s="5" t="s">
        <v>89</v>
      </c>
      <c r="C35" s="5" t="s">
        <v>90</v>
      </c>
      <c r="D35" s="3" t="s">
        <v>14</v>
      </c>
      <c r="E35" s="5">
        <v>138.19999999999999</v>
      </c>
      <c r="F35" s="5">
        <f>RANK(E35,E34:E43,0)</f>
        <v>2</v>
      </c>
    </row>
    <row r="36" spans="2:6" x14ac:dyDescent="0.25">
      <c r="B36" s="5" t="s">
        <v>75</v>
      </c>
      <c r="C36" s="5"/>
      <c r="D36" s="3" t="s">
        <v>14</v>
      </c>
      <c r="E36" s="5">
        <v>137</v>
      </c>
      <c r="F36" s="5">
        <f>RANK(E36,E34:E43,0)</f>
        <v>3</v>
      </c>
    </row>
    <row r="37" spans="2:6" x14ac:dyDescent="0.25">
      <c r="B37" s="5" t="s">
        <v>77</v>
      </c>
      <c r="C37" s="5"/>
      <c r="D37" s="3" t="s">
        <v>14</v>
      </c>
      <c r="E37" s="5">
        <v>135.9</v>
      </c>
      <c r="F37" s="5">
        <f>RANK(E37,E34:E43,0)</f>
        <v>4</v>
      </c>
    </row>
    <row r="38" spans="2:6" x14ac:dyDescent="0.25">
      <c r="B38" s="5" t="s">
        <v>103</v>
      </c>
      <c r="C38" s="5" t="s">
        <v>104</v>
      </c>
      <c r="D38" s="3" t="s">
        <v>14</v>
      </c>
      <c r="E38" s="5">
        <v>134.80000000000001</v>
      </c>
      <c r="F38" s="5">
        <f>RANK(E38,E34:E43,0)</f>
        <v>5</v>
      </c>
    </row>
    <row r="39" spans="2:6" x14ac:dyDescent="0.25">
      <c r="B39" s="5" t="s">
        <v>79</v>
      </c>
      <c r="C39" s="5"/>
      <c r="D39" s="3" t="s">
        <v>14</v>
      </c>
      <c r="E39" s="5">
        <v>133</v>
      </c>
      <c r="F39" s="5">
        <f>RANK(E39,E34:E43,0)</f>
        <v>6</v>
      </c>
    </row>
    <row r="40" spans="2:6" x14ac:dyDescent="0.25">
      <c r="B40" s="5" t="s">
        <v>58</v>
      </c>
      <c r="C40" s="5" t="s">
        <v>57</v>
      </c>
      <c r="D40" s="3" t="s">
        <v>14</v>
      </c>
      <c r="E40" s="5">
        <v>131.4</v>
      </c>
      <c r="F40" s="5">
        <f>RANK(E40,E34:E43,0)</f>
        <v>7</v>
      </c>
    </row>
    <row r="41" spans="2:6" x14ac:dyDescent="0.25">
      <c r="B41" s="5" t="s">
        <v>117</v>
      </c>
      <c r="C41" s="5" t="s">
        <v>119</v>
      </c>
      <c r="D41" s="3" t="s">
        <v>14</v>
      </c>
      <c r="E41" s="5">
        <v>124.9</v>
      </c>
      <c r="F41" s="5">
        <f>RANK(E41,E34:E43,0)</f>
        <v>8</v>
      </c>
    </row>
    <row r="42" spans="2:6" x14ac:dyDescent="0.25">
      <c r="B42" s="5" t="s">
        <v>69</v>
      </c>
      <c r="C42" s="5"/>
      <c r="D42" s="3" t="s">
        <v>14</v>
      </c>
      <c r="E42" s="5">
        <v>124.8</v>
      </c>
      <c r="F42" s="5">
        <f>RANK(E42,E34:E43,0)</f>
        <v>9</v>
      </c>
    </row>
    <row r="43" spans="2:6" x14ac:dyDescent="0.25">
      <c r="B43" s="5" t="s">
        <v>111</v>
      </c>
      <c r="C43" s="5" t="s">
        <v>87</v>
      </c>
      <c r="D43" s="3" t="s">
        <v>14</v>
      </c>
      <c r="E43" s="5">
        <v>119.3</v>
      </c>
      <c r="F43" s="5">
        <f>RANK(E43,E34:E43,0)</f>
        <v>10</v>
      </c>
    </row>
    <row r="45" spans="2:6" ht="15.75" x14ac:dyDescent="0.25">
      <c r="B45" s="7" t="s">
        <v>62</v>
      </c>
      <c r="C45" s="8"/>
      <c r="D45" s="8"/>
      <c r="E45" s="8"/>
      <c r="F45" s="8"/>
    </row>
    <row r="46" spans="2:6" x14ac:dyDescent="0.25">
      <c r="B46" s="1"/>
      <c r="C46" s="1"/>
      <c r="D46" s="1"/>
      <c r="E46" s="1"/>
      <c r="F46" s="1"/>
    </row>
    <row r="47" spans="2:6" x14ac:dyDescent="0.25">
      <c r="B47" s="6" t="s">
        <v>0</v>
      </c>
      <c r="C47" s="6" t="s">
        <v>1</v>
      </c>
      <c r="D47" s="6" t="s">
        <v>2</v>
      </c>
      <c r="E47" s="6" t="s">
        <v>6</v>
      </c>
      <c r="F47" s="6" t="s">
        <v>4</v>
      </c>
    </row>
    <row r="48" spans="2:6" x14ac:dyDescent="0.25">
      <c r="B48" s="5" t="s">
        <v>95</v>
      </c>
      <c r="C48" s="5" t="s">
        <v>96</v>
      </c>
      <c r="D48" s="3" t="s">
        <v>45</v>
      </c>
      <c r="E48" s="5">
        <v>145.5</v>
      </c>
      <c r="F48" s="5">
        <f>RANK(E48,E48:E51,0)</f>
        <v>1</v>
      </c>
    </row>
    <row r="49" spans="2:6" x14ac:dyDescent="0.25">
      <c r="B49" s="5" t="s">
        <v>67</v>
      </c>
      <c r="C49" s="5"/>
      <c r="D49" s="3" t="s">
        <v>45</v>
      </c>
      <c r="E49" s="5">
        <v>141.19999999999999</v>
      </c>
      <c r="F49" s="5">
        <f>RANK(E49,E48:E51,0)</f>
        <v>2</v>
      </c>
    </row>
    <row r="50" spans="2:6" x14ac:dyDescent="0.25">
      <c r="B50" s="5" t="s">
        <v>86</v>
      </c>
      <c r="C50" s="5" t="s">
        <v>88</v>
      </c>
      <c r="D50" s="3" t="s">
        <v>45</v>
      </c>
      <c r="E50" s="5">
        <v>138.6</v>
      </c>
      <c r="F50" s="5">
        <f>RANK(E50,E48:E51,0)</f>
        <v>3</v>
      </c>
    </row>
    <row r="51" spans="2:6" x14ac:dyDescent="0.25">
      <c r="B51" s="5" t="s">
        <v>66</v>
      </c>
      <c r="C51" s="5"/>
      <c r="D51" s="3" t="s">
        <v>45</v>
      </c>
      <c r="E51" s="5">
        <v>127.2</v>
      </c>
      <c r="F51" s="5">
        <f>RANK(E51,E48:E51,0)</f>
        <v>4</v>
      </c>
    </row>
    <row r="53" spans="2:6" ht="15.75" x14ac:dyDescent="0.25">
      <c r="B53" s="7" t="s">
        <v>63</v>
      </c>
      <c r="C53" s="8"/>
      <c r="D53" s="8"/>
      <c r="E53" s="8"/>
      <c r="F53" s="8"/>
    </row>
    <row r="54" spans="2:6" x14ac:dyDescent="0.25">
      <c r="B54" s="1"/>
      <c r="C54" s="1"/>
      <c r="D54" s="1"/>
      <c r="E54" s="1"/>
      <c r="F54" s="1"/>
    </row>
    <row r="55" spans="2:6" x14ac:dyDescent="0.25">
      <c r="B55" s="6" t="s">
        <v>0</v>
      </c>
      <c r="C55" s="6" t="s">
        <v>1</v>
      </c>
      <c r="D55" s="6" t="s">
        <v>2</v>
      </c>
      <c r="E55" s="6" t="s">
        <v>6</v>
      </c>
      <c r="F55" s="6" t="s">
        <v>4</v>
      </c>
    </row>
    <row r="56" spans="2:6" x14ac:dyDescent="0.25">
      <c r="B56" s="5" t="s">
        <v>55</v>
      </c>
      <c r="C56" s="5" t="s">
        <v>56</v>
      </c>
      <c r="D56" s="3" t="s">
        <v>44</v>
      </c>
      <c r="E56" s="5">
        <v>134.9</v>
      </c>
      <c r="F56" s="5">
        <f>RANK(E56,E56:E58,0)</f>
        <v>1</v>
      </c>
    </row>
    <row r="57" spans="2:6" x14ac:dyDescent="0.25">
      <c r="B57" s="5" t="s">
        <v>98</v>
      </c>
      <c r="C57" s="5"/>
      <c r="D57" s="3" t="s">
        <v>44</v>
      </c>
      <c r="E57" s="5">
        <v>129.4</v>
      </c>
      <c r="F57" s="5">
        <f>RANK(E57,E56:E58,0)</f>
        <v>2</v>
      </c>
    </row>
    <row r="58" spans="2:6" x14ac:dyDescent="0.25">
      <c r="B58" s="5"/>
      <c r="C58" s="5"/>
      <c r="D58" s="3" t="s">
        <v>44</v>
      </c>
      <c r="E58" s="5">
        <v>0</v>
      </c>
      <c r="F58" s="5">
        <f>RANK(E58,E56:E58,0)</f>
        <v>3</v>
      </c>
    </row>
    <row r="59" spans="2:6" ht="15.75" customHeight="1" x14ac:dyDescent="0.25"/>
    <row r="60" spans="2:6" ht="15.75" customHeight="1" x14ac:dyDescent="0.25">
      <c r="B60" s="7" t="s">
        <v>64</v>
      </c>
      <c r="C60" s="8"/>
      <c r="D60" s="8"/>
      <c r="E60" s="8"/>
      <c r="F60" s="8"/>
    </row>
    <row r="61" spans="2:6" ht="15.75" customHeight="1" x14ac:dyDescent="0.25">
      <c r="B61" s="1"/>
      <c r="C61" s="1"/>
      <c r="D61" s="1"/>
      <c r="E61" s="1"/>
      <c r="F61" s="1"/>
    </row>
    <row r="62" spans="2:6" ht="15.75" customHeight="1" x14ac:dyDescent="0.25">
      <c r="B62" s="6" t="s">
        <v>0</v>
      </c>
      <c r="C62" s="6" t="s">
        <v>1</v>
      </c>
      <c r="D62" s="6" t="s">
        <v>2</v>
      </c>
      <c r="E62" s="6" t="s">
        <v>6</v>
      </c>
      <c r="F62" s="6" t="s">
        <v>4</v>
      </c>
    </row>
    <row r="63" spans="2:6" ht="15.75" customHeight="1" x14ac:dyDescent="0.25">
      <c r="B63" s="5" t="s">
        <v>97</v>
      </c>
      <c r="C63" s="5" t="s">
        <v>96</v>
      </c>
      <c r="D63" s="3" t="s">
        <v>9</v>
      </c>
      <c r="E63" s="5">
        <v>143.1</v>
      </c>
      <c r="F63" s="5">
        <f>RANK(E63,E63:E65,0)</f>
        <v>1</v>
      </c>
    </row>
    <row r="64" spans="2:6" ht="15.75" customHeight="1" x14ac:dyDescent="0.25">
      <c r="B64" s="5"/>
      <c r="C64" s="5"/>
      <c r="D64" s="3" t="s">
        <v>9</v>
      </c>
      <c r="E64" s="5">
        <v>0</v>
      </c>
      <c r="F64" s="5">
        <f>RANK(E64,E63:E65,0)</f>
        <v>2</v>
      </c>
    </row>
    <row r="65" spans="2:6" ht="15.75" customHeight="1" x14ac:dyDescent="0.25">
      <c r="B65" s="5"/>
      <c r="C65" s="5"/>
      <c r="D65" s="3" t="s">
        <v>9</v>
      </c>
      <c r="E65" s="5">
        <v>0</v>
      </c>
      <c r="F65" s="5">
        <f>RANK(E65,E63:E65,0)</f>
        <v>2</v>
      </c>
    </row>
  </sheetData>
  <sortState ref="B79:E88">
    <sortCondition descending="1" ref="E79"/>
  </sortState>
  <mergeCells count="8">
    <mergeCell ref="B53:F53"/>
    <mergeCell ref="B60:F60"/>
    <mergeCell ref="B45:F45"/>
    <mergeCell ref="B2:F2"/>
    <mergeCell ref="B4:F4"/>
    <mergeCell ref="B15:F15"/>
    <mergeCell ref="B22:F22"/>
    <mergeCell ref="B31:F3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F45"/>
  <sheetViews>
    <sheetView topLeftCell="A25" workbookViewId="0">
      <selection activeCell="A46" sqref="A46:XFD62"/>
    </sheetView>
  </sheetViews>
  <sheetFormatPr baseColWidth="10" defaultColWidth="11.42578125" defaultRowHeight="15" x14ac:dyDescent="0.25"/>
  <cols>
    <col min="1" max="1" width="2.85546875" customWidth="1"/>
    <col min="2" max="2" width="30.140625" customWidth="1"/>
    <col min="3" max="3" width="13.85546875" customWidth="1"/>
    <col min="4" max="4" width="20.140625" bestFit="1" customWidth="1"/>
    <col min="5" max="5" width="6" bestFit="1" customWidth="1"/>
    <col min="6" max="6" width="9.7109375" bestFit="1" customWidth="1"/>
  </cols>
  <sheetData>
    <row r="2" spans="2:6" ht="23.25" x14ac:dyDescent="0.35">
      <c r="B2" s="9" t="s">
        <v>15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48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101</v>
      </c>
      <c r="C7" s="5" t="s">
        <v>102</v>
      </c>
      <c r="D7" s="3" t="s">
        <v>16</v>
      </c>
      <c r="E7" s="5">
        <v>134.4</v>
      </c>
      <c r="F7" s="5">
        <f>RANK(E7,E7:E9,0)</f>
        <v>1</v>
      </c>
    </row>
    <row r="8" spans="2:6" x14ac:dyDescent="0.25">
      <c r="B8" s="5" t="s">
        <v>105</v>
      </c>
      <c r="C8" s="5"/>
      <c r="D8" s="3" t="s">
        <v>16</v>
      </c>
      <c r="E8" s="5">
        <v>130</v>
      </c>
      <c r="F8" s="5">
        <f>RANK(E8,E7:E9,0)</f>
        <v>2</v>
      </c>
    </row>
    <row r="9" spans="2:6" x14ac:dyDescent="0.25">
      <c r="B9" s="5" t="s">
        <v>117</v>
      </c>
      <c r="C9" s="5"/>
      <c r="D9" s="3" t="s">
        <v>16</v>
      </c>
      <c r="E9" s="5">
        <v>128.9</v>
      </c>
      <c r="F9" s="5">
        <f>RANK(E9,E7:E9,0)</f>
        <v>3</v>
      </c>
    </row>
    <row r="10" spans="2:6" x14ac:dyDescent="0.25">
      <c r="B10" s="1"/>
      <c r="C10" s="1"/>
      <c r="D10" s="1"/>
      <c r="E10" s="1"/>
      <c r="F10" s="1"/>
    </row>
    <row r="11" spans="2:6" ht="15.75" x14ac:dyDescent="0.25">
      <c r="B11" s="7" t="s">
        <v>47</v>
      </c>
      <c r="C11" s="8"/>
      <c r="D11" s="8"/>
      <c r="E11" s="8"/>
      <c r="F11" s="8"/>
    </row>
    <row r="12" spans="2:6" x14ac:dyDescent="0.25">
      <c r="B12" s="1"/>
      <c r="C12" s="1"/>
      <c r="D12" s="1"/>
      <c r="E12" s="1"/>
      <c r="F12" s="1"/>
    </row>
    <row r="13" spans="2:6" x14ac:dyDescent="0.25">
      <c r="B13" s="6" t="s">
        <v>0</v>
      </c>
      <c r="C13" s="6" t="s">
        <v>1</v>
      </c>
      <c r="D13" s="6" t="s">
        <v>2</v>
      </c>
      <c r="E13" s="6" t="s">
        <v>6</v>
      </c>
      <c r="F13" s="6" t="s">
        <v>4</v>
      </c>
    </row>
    <row r="14" spans="2:6" x14ac:dyDescent="0.25">
      <c r="B14" s="5" t="s">
        <v>59</v>
      </c>
      <c r="C14" s="5" t="s">
        <v>65</v>
      </c>
      <c r="D14" s="3" t="s">
        <v>17</v>
      </c>
      <c r="E14" s="5">
        <v>132.4</v>
      </c>
      <c r="F14" s="5">
        <f>RANK(E14,E14:E19,0)</f>
        <v>1</v>
      </c>
    </row>
    <row r="15" spans="2:6" x14ac:dyDescent="0.25">
      <c r="B15" s="5" t="s">
        <v>76</v>
      </c>
      <c r="C15" s="5"/>
      <c r="D15" s="3" t="s">
        <v>17</v>
      </c>
      <c r="E15" s="5">
        <v>130.19999999999999</v>
      </c>
      <c r="F15" s="5">
        <f>RANK(E15,E14:E19,0)</f>
        <v>2</v>
      </c>
    </row>
    <row r="16" spans="2:6" x14ac:dyDescent="0.25">
      <c r="B16" s="5" t="s">
        <v>106</v>
      </c>
      <c r="C16" s="5"/>
      <c r="D16" s="3" t="s">
        <v>17</v>
      </c>
      <c r="E16" s="5">
        <v>127</v>
      </c>
      <c r="F16" s="5">
        <f>RANK(E16,E14:E19,0)</f>
        <v>3</v>
      </c>
    </row>
    <row r="17" spans="2:6" x14ac:dyDescent="0.25">
      <c r="B17" s="5" t="s">
        <v>122</v>
      </c>
      <c r="C17" s="5"/>
      <c r="D17" s="3" t="s">
        <v>17</v>
      </c>
      <c r="E17" s="5">
        <v>125</v>
      </c>
      <c r="F17" s="5">
        <f>RANK(E17,E14:E19,0)</f>
        <v>4</v>
      </c>
    </row>
    <row r="18" spans="2:6" x14ac:dyDescent="0.25">
      <c r="B18" s="5" t="s">
        <v>99</v>
      </c>
      <c r="C18" s="5"/>
      <c r="D18" s="3" t="s">
        <v>17</v>
      </c>
      <c r="E18" s="5">
        <v>124.8</v>
      </c>
      <c r="F18" s="5">
        <f>RANK(E18,E14:E19,0)</f>
        <v>5</v>
      </c>
    </row>
    <row r="19" spans="2:6" x14ac:dyDescent="0.25">
      <c r="B19" s="5" t="s">
        <v>66</v>
      </c>
      <c r="C19" s="5"/>
      <c r="D19" s="3" t="s">
        <v>17</v>
      </c>
      <c r="E19" s="5">
        <v>0</v>
      </c>
      <c r="F19" s="5">
        <f>RANK(E19,E14:E19,0)</f>
        <v>6</v>
      </c>
    </row>
    <row r="21" spans="2:6" ht="15.75" x14ac:dyDescent="0.25">
      <c r="B21" s="7" t="s">
        <v>46</v>
      </c>
      <c r="C21" s="7"/>
      <c r="D21" s="7"/>
      <c r="E21" s="7"/>
      <c r="F21" s="7"/>
    </row>
    <row r="22" spans="2:6" x14ac:dyDescent="0.25">
      <c r="B22" s="1"/>
      <c r="C22" s="1"/>
      <c r="D22" s="1"/>
      <c r="E22" s="1"/>
      <c r="F22" s="1"/>
    </row>
    <row r="23" spans="2:6" x14ac:dyDescent="0.25">
      <c r="B23" s="6" t="s">
        <v>0</v>
      </c>
      <c r="C23" s="6" t="s">
        <v>1</v>
      </c>
      <c r="D23" s="6" t="s">
        <v>2</v>
      </c>
      <c r="E23" s="6" t="s">
        <v>6</v>
      </c>
      <c r="F23" s="6" t="s">
        <v>4</v>
      </c>
    </row>
    <row r="24" spans="2:6" x14ac:dyDescent="0.25">
      <c r="B24" s="5" t="s">
        <v>91</v>
      </c>
      <c r="C24" s="5" t="s">
        <v>87</v>
      </c>
      <c r="D24" s="3" t="s">
        <v>49</v>
      </c>
      <c r="E24" s="5">
        <v>137.5</v>
      </c>
      <c r="F24" s="5">
        <f>RANK(E24,E24:E30,0)</f>
        <v>1</v>
      </c>
    </row>
    <row r="25" spans="2:6" x14ac:dyDescent="0.25">
      <c r="B25" s="5" t="s">
        <v>55</v>
      </c>
      <c r="C25" s="5" t="s">
        <v>56</v>
      </c>
      <c r="D25" s="3" t="s">
        <v>49</v>
      </c>
      <c r="E25" s="5">
        <v>135.30000000000001</v>
      </c>
      <c r="F25" s="5">
        <f>RANK(E25,E24:E30,0)</f>
        <v>2</v>
      </c>
    </row>
    <row r="26" spans="2:6" x14ac:dyDescent="0.25">
      <c r="B26" s="5" t="s">
        <v>77</v>
      </c>
      <c r="C26" s="5"/>
      <c r="D26" s="3" t="s">
        <v>49</v>
      </c>
      <c r="E26" s="5">
        <v>134.69999999999999</v>
      </c>
      <c r="F26" s="5">
        <f>RANK(E26,E24:E30,0)</f>
        <v>3</v>
      </c>
    </row>
    <row r="27" spans="2:6" x14ac:dyDescent="0.25">
      <c r="B27" s="5" t="s">
        <v>74</v>
      </c>
      <c r="C27" s="5" t="s">
        <v>56</v>
      </c>
      <c r="D27" s="3" t="s">
        <v>49</v>
      </c>
      <c r="E27" s="5">
        <v>129.19999999999999</v>
      </c>
      <c r="F27" s="5">
        <f>RANK(E27,E24:E30,0)</f>
        <v>4</v>
      </c>
    </row>
    <row r="28" spans="2:6" x14ac:dyDescent="0.25">
      <c r="B28" s="5" t="s">
        <v>75</v>
      </c>
      <c r="C28" s="5"/>
      <c r="D28" s="3" t="s">
        <v>49</v>
      </c>
      <c r="E28" s="5">
        <v>128.80000000000001</v>
      </c>
      <c r="F28" s="5">
        <f>RANK(E28,E24:E30,0)</f>
        <v>5</v>
      </c>
    </row>
    <row r="29" spans="2:6" x14ac:dyDescent="0.25">
      <c r="B29" s="5" t="s">
        <v>58</v>
      </c>
      <c r="C29" s="5" t="s">
        <v>57</v>
      </c>
      <c r="D29" s="3" t="s">
        <v>49</v>
      </c>
      <c r="E29" s="5">
        <v>127.4</v>
      </c>
      <c r="F29" s="5">
        <f>RANK(E29,E24:E30,0)</f>
        <v>6</v>
      </c>
    </row>
    <row r="30" spans="2:6" x14ac:dyDescent="0.25">
      <c r="B30" s="5" t="s">
        <v>98</v>
      </c>
      <c r="C30" s="5"/>
      <c r="D30" s="3" t="s">
        <v>49</v>
      </c>
      <c r="E30" s="5">
        <v>119.5</v>
      </c>
      <c r="F30" s="5">
        <f>RANK(E30,E24:E30,0)</f>
        <v>7</v>
      </c>
    </row>
    <row r="32" spans="2:6" ht="15.75" x14ac:dyDescent="0.25">
      <c r="B32" s="7" t="s">
        <v>51</v>
      </c>
      <c r="C32" s="7"/>
      <c r="D32" s="7"/>
      <c r="E32" s="7"/>
      <c r="F32" s="7"/>
    </row>
    <row r="33" spans="2:6" x14ac:dyDescent="0.25">
      <c r="B33" s="1"/>
      <c r="C33" s="1"/>
      <c r="D33" s="1"/>
      <c r="E33" s="1"/>
      <c r="F33" s="1"/>
    </row>
    <row r="34" spans="2:6" x14ac:dyDescent="0.25">
      <c r="B34" s="6" t="s">
        <v>0</v>
      </c>
      <c r="C34" s="6" t="s">
        <v>1</v>
      </c>
      <c r="D34" s="6" t="s">
        <v>2</v>
      </c>
      <c r="E34" s="6" t="s">
        <v>6</v>
      </c>
      <c r="F34" s="6" t="s">
        <v>4</v>
      </c>
    </row>
    <row r="35" spans="2:6" x14ac:dyDescent="0.25">
      <c r="B35" s="5" t="s">
        <v>97</v>
      </c>
      <c r="C35" s="5" t="s">
        <v>96</v>
      </c>
      <c r="D35" s="3" t="s">
        <v>9</v>
      </c>
      <c r="E35" s="5">
        <v>143</v>
      </c>
      <c r="F35" s="5">
        <f>RANK(E35,E35:E38,0)</f>
        <v>1</v>
      </c>
    </row>
    <row r="36" spans="2:6" x14ac:dyDescent="0.25">
      <c r="B36" s="5" t="s">
        <v>114</v>
      </c>
      <c r="C36" s="5" t="s">
        <v>85</v>
      </c>
      <c r="D36" s="3" t="s">
        <v>9</v>
      </c>
      <c r="E36" s="5">
        <v>128.80000000000001</v>
      </c>
      <c r="F36" s="5">
        <f>RANK(E36,E35:E38,0)</f>
        <v>2</v>
      </c>
    </row>
    <row r="37" spans="2:6" x14ac:dyDescent="0.25">
      <c r="B37" s="5" t="s">
        <v>67</v>
      </c>
      <c r="C37" s="5"/>
      <c r="D37" s="3" t="s">
        <v>9</v>
      </c>
      <c r="E37" s="5">
        <v>126.6</v>
      </c>
      <c r="F37" s="5">
        <f>RANK(E37,E35:E38,0)</f>
        <v>3</v>
      </c>
    </row>
    <row r="38" spans="2:6" x14ac:dyDescent="0.25">
      <c r="B38" s="5" t="s">
        <v>107</v>
      </c>
      <c r="C38" s="5" t="s">
        <v>110</v>
      </c>
      <c r="D38" s="3" t="s">
        <v>9</v>
      </c>
      <c r="E38" s="5">
        <v>123</v>
      </c>
      <c r="F38" s="5">
        <f>RANK(E38,E35:E38,0)</f>
        <v>4</v>
      </c>
    </row>
    <row r="40" spans="2:6" ht="15.75" x14ac:dyDescent="0.25">
      <c r="B40" s="7" t="s">
        <v>50</v>
      </c>
      <c r="C40" s="7"/>
      <c r="D40" s="7"/>
      <c r="E40" s="7"/>
      <c r="F40" s="7"/>
    </row>
    <row r="41" spans="2:6" x14ac:dyDescent="0.25">
      <c r="B41" s="1"/>
      <c r="C41" s="1"/>
      <c r="D41" s="1"/>
      <c r="E41" s="1"/>
      <c r="F41" s="1"/>
    </row>
    <row r="42" spans="2:6" x14ac:dyDescent="0.25">
      <c r="B42" s="6" t="s">
        <v>0</v>
      </c>
      <c r="C42" s="6" t="s">
        <v>1</v>
      </c>
      <c r="D42" s="6" t="s">
        <v>2</v>
      </c>
      <c r="E42" s="6" t="s">
        <v>6</v>
      </c>
      <c r="F42" s="6" t="s">
        <v>4</v>
      </c>
    </row>
    <row r="43" spans="2:6" x14ac:dyDescent="0.25">
      <c r="B43" s="5" t="s">
        <v>95</v>
      </c>
      <c r="C43" s="5" t="s">
        <v>96</v>
      </c>
      <c r="D43" s="3" t="s">
        <v>50</v>
      </c>
      <c r="E43" s="5">
        <v>134.6</v>
      </c>
      <c r="F43" s="5">
        <f>RANK(E43,E43:E45,0)</f>
        <v>1</v>
      </c>
    </row>
    <row r="44" spans="2:6" x14ac:dyDescent="0.25">
      <c r="B44" s="5" t="s">
        <v>79</v>
      </c>
      <c r="C44" s="5"/>
      <c r="D44" s="3" t="s">
        <v>50</v>
      </c>
      <c r="E44" s="5">
        <v>129.1</v>
      </c>
      <c r="F44" s="5">
        <f>RANK(E44,E43:E45,0)</f>
        <v>2</v>
      </c>
    </row>
    <row r="45" spans="2:6" x14ac:dyDescent="0.25">
      <c r="B45" s="5" t="s">
        <v>103</v>
      </c>
      <c r="C45" s="5" t="s">
        <v>104</v>
      </c>
      <c r="D45" s="3" t="s">
        <v>50</v>
      </c>
      <c r="E45" s="5">
        <v>127.9</v>
      </c>
      <c r="F45" s="5">
        <f>RANK(E45,E43:E45,0)</f>
        <v>3</v>
      </c>
    </row>
  </sheetData>
  <sortState ref="B31:E36">
    <sortCondition descending="1" ref="E31"/>
  </sortState>
  <mergeCells count="6">
    <mergeCell ref="B40:F40"/>
    <mergeCell ref="B2:F2"/>
    <mergeCell ref="B4:F4"/>
    <mergeCell ref="B11:F11"/>
    <mergeCell ref="B21:F21"/>
    <mergeCell ref="B32:F32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2"/>
  <sheetViews>
    <sheetView topLeftCell="A28" workbookViewId="0">
      <selection activeCell="I45" sqref="I45"/>
    </sheetView>
  </sheetViews>
  <sheetFormatPr baseColWidth="10" defaultColWidth="11.42578125" defaultRowHeight="15" x14ac:dyDescent="0.25"/>
  <cols>
    <col min="1" max="1" width="2.85546875" customWidth="1"/>
    <col min="2" max="2" width="26.140625" bestFit="1" customWidth="1"/>
    <col min="3" max="3" width="13.7109375" bestFit="1" customWidth="1"/>
    <col min="4" max="4" width="20.140625" bestFit="1" customWidth="1"/>
    <col min="5" max="5" width="6" bestFit="1" customWidth="1"/>
    <col min="6" max="6" width="9.7109375" bestFit="1" customWidth="1"/>
    <col min="7" max="7" width="6.5703125" bestFit="1" customWidth="1"/>
    <col min="8" max="8" width="9.7109375" bestFit="1" customWidth="1"/>
  </cols>
  <sheetData>
    <row r="2" spans="2:6" ht="23.25" x14ac:dyDescent="0.35">
      <c r="B2" s="9" t="s">
        <v>18</v>
      </c>
      <c r="C2" s="10"/>
      <c r="D2" s="10"/>
      <c r="E2" s="10"/>
      <c r="F2" s="10"/>
    </row>
    <row r="3" spans="2:6" x14ac:dyDescent="0.25">
      <c r="B3" s="2"/>
      <c r="C3" s="2"/>
      <c r="D3" s="2"/>
      <c r="E3" s="2"/>
      <c r="F3" s="2"/>
    </row>
    <row r="4" spans="2:6" ht="15.75" x14ac:dyDescent="0.25">
      <c r="B4" s="7" t="s">
        <v>33</v>
      </c>
      <c r="C4" s="11"/>
      <c r="D4" s="11"/>
      <c r="E4" s="11"/>
      <c r="F4" s="11"/>
    </row>
    <row r="6" spans="2:6" x14ac:dyDescent="0.25">
      <c r="B6" s="6" t="s">
        <v>0</v>
      </c>
      <c r="C6" s="6" t="s">
        <v>1</v>
      </c>
      <c r="D6" s="6" t="s">
        <v>2</v>
      </c>
      <c r="E6" s="6" t="s">
        <v>6</v>
      </c>
      <c r="F6" s="6" t="s">
        <v>4</v>
      </c>
    </row>
    <row r="7" spans="2:6" x14ac:dyDescent="0.25">
      <c r="B7" s="5" t="s">
        <v>130</v>
      </c>
      <c r="C7" s="5" t="s">
        <v>131</v>
      </c>
      <c r="D7" s="3" t="s">
        <v>19</v>
      </c>
      <c r="E7" s="5">
        <v>148.19999999999999</v>
      </c>
      <c r="F7" s="5">
        <f>RANK(E7,E7:E10,0)</f>
        <v>1</v>
      </c>
    </row>
    <row r="8" spans="2:6" x14ac:dyDescent="0.25">
      <c r="B8" s="5" t="s">
        <v>138</v>
      </c>
      <c r="C8" s="5" t="s">
        <v>136</v>
      </c>
      <c r="D8" s="3" t="s">
        <v>19</v>
      </c>
      <c r="E8" s="5">
        <v>144.30000000000001</v>
      </c>
      <c r="F8" s="5">
        <f>RANK(E8,E7:E10,0)</f>
        <v>2</v>
      </c>
    </row>
    <row r="9" spans="2:6" x14ac:dyDescent="0.25">
      <c r="B9" s="5" t="s">
        <v>149</v>
      </c>
      <c r="C9" s="5" t="s">
        <v>90</v>
      </c>
      <c r="D9" s="3" t="s">
        <v>19</v>
      </c>
      <c r="E9" s="5">
        <v>141.30000000000001</v>
      </c>
      <c r="F9" s="5">
        <f>RANK(E9,E7:E10,0)</f>
        <v>3</v>
      </c>
    </row>
    <row r="10" spans="2:6" x14ac:dyDescent="0.25">
      <c r="B10" s="5" t="s">
        <v>129</v>
      </c>
      <c r="C10" s="5" t="s">
        <v>87</v>
      </c>
      <c r="D10" s="3" t="s">
        <v>19</v>
      </c>
      <c r="E10" s="5">
        <v>130</v>
      </c>
      <c r="F10" s="5">
        <f>RANK(E10,E7:E10,0)</f>
        <v>4</v>
      </c>
    </row>
    <row r="11" spans="2:6" x14ac:dyDescent="0.25">
      <c r="B11" s="1"/>
      <c r="C11" s="1"/>
      <c r="D11" s="1"/>
      <c r="E11" s="1"/>
      <c r="F11" s="1"/>
    </row>
    <row r="12" spans="2:6" ht="15.75" x14ac:dyDescent="0.25">
      <c r="B12" s="7" t="s">
        <v>32</v>
      </c>
      <c r="C12" s="8"/>
      <c r="D12" s="8"/>
      <c r="E12" s="8"/>
      <c r="F12" s="8"/>
    </row>
    <row r="13" spans="2:6" x14ac:dyDescent="0.25">
      <c r="B13" s="1"/>
      <c r="C13" s="1"/>
      <c r="D13" s="1"/>
      <c r="E13" s="1"/>
      <c r="F13" s="1"/>
    </row>
    <row r="14" spans="2:6" x14ac:dyDescent="0.25">
      <c r="B14" s="6" t="s">
        <v>0</v>
      </c>
      <c r="C14" s="6" t="s">
        <v>1</v>
      </c>
      <c r="D14" s="6" t="s">
        <v>2</v>
      </c>
      <c r="E14" s="6" t="s">
        <v>6</v>
      </c>
      <c r="F14" s="6" t="s">
        <v>4</v>
      </c>
    </row>
    <row r="15" spans="2:6" x14ac:dyDescent="0.25">
      <c r="B15" s="5" t="s">
        <v>58</v>
      </c>
      <c r="C15" s="5" t="s">
        <v>123</v>
      </c>
      <c r="D15" s="3" t="s">
        <v>20</v>
      </c>
      <c r="E15" s="5">
        <v>155.4</v>
      </c>
      <c r="F15" s="5">
        <f>RANK(E15,E15:E18,0)</f>
        <v>1</v>
      </c>
    </row>
    <row r="16" spans="2:6" x14ac:dyDescent="0.25">
      <c r="B16" s="5" t="s">
        <v>143</v>
      </c>
      <c r="C16" s="5" t="s">
        <v>144</v>
      </c>
      <c r="D16" s="3" t="s">
        <v>20</v>
      </c>
      <c r="E16" s="5">
        <v>153.80000000000001</v>
      </c>
      <c r="F16" s="5">
        <f>RANK(E16,E15:E18,0)</f>
        <v>2</v>
      </c>
    </row>
    <row r="17" spans="2:6" x14ac:dyDescent="0.25">
      <c r="B17" s="5" t="s">
        <v>67</v>
      </c>
      <c r="C17" s="5" t="s">
        <v>87</v>
      </c>
      <c r="D17" s="3" t="s">
        <v>20</v>
      </c>
      <c r="E17" s="5">
        <v>141.19999999999999</v>
      </c>
      <c r="F17" s="5">
        <f>RANK(E17,E15:E18,0)</f>
        <v>3</v>
      </c>
    </row>
    <row r="18" spans="2:6" x14ac:dyDescent="0.25">
      <c r="B18" s="5" t="s">
        <v>128</v>
      </c>
      <c r="C18" s="5" t="s">
        <v>127</v>
      </c>
      <c r="D18" s="3" t="s">
        <v>20</v>
      </c>
      <c r="E18" s="5">
        <v>132.1</v>
      </c>
      <c r="F18" s="5">
        <f>RANK(E18,E15:E18,0)</f>
        <v>4</v>
      </c>
    </row>
    <row r="20" spans="2:6" ht="15.75" x14ac:dyDescent="0.25">
      <c r="B20" s="7" t="s">
        <v>34</v>
      </c>
      <c r="C20" s="7"/>
      <c r="D20" s="7"/>
      <c r="E20" s="7"/>
      <c r="F20" s="7"/>
    </row>
    <row r="21" spans="2:6" x14ac:dyDescent="0.25">
      <c r="B21" s="1"/>
      <c r="C21" s="1"/>
      <c r="D21" s="1"/>
      <c r="E21" s="1"/>
      <c r="F21" s="1"/>
    </row>
    <row r="22" spans="2:6" x14ac:dyDescent="0.25">
      <c r="B22" s="6" t="s">
        <v>0</v>
      </c>
      <c r="C22" s="6" t="s">
        <v>1</v>
      </c>
      <c r="D22" s="6" t="s">
        <v>2</v>
      </c>
      <c r="E22" s="6" t="s">
        <v>6</v>
      </c>
      <c r="F22" s="6" t="s">
        <v>4</v>
      </c>
    </row>
    <row r="23" spans="2:6" x14ac:dyDescent="0.25">
      <c r="B23" s="5" t="s">
        <v>124</v>
      </c>
      <c r="C23" s="5" t="s">
        <v>87</v>
      </c>
      <c r="D23" s="3" t="s">
        <v>21</v>
      </c>
      <c r="E23" s="5">
        <v>152.6</v>
      </c>
      <c r="F23" s="5">
        <f>RANK(E23,E23:E28,0)</f>
        <v>1</v>
      </c>
    </row>
    <row r="24" spans="2:6" x14ac:dyDescent="0.25">
      <c r="B24" s="5" t="s">
        <v>152</v>
      </c>
      <c r="C24" s="5" t="s">
        <v>151</v>
      </c>
      <c r="D24" s="3" t="s">
        <v>21</v>
      </c>
      <c r="E24" s="5">
        <v>152</v>
      </c>
      <c r="F24" s="5">
        <f>RANK(E24,E23:E28,0)</f>
        <v>2</v>
      </c>
    </row>
    <row r="25" spans="2:6" x14ac:dyDescent="0.25">
      <c r="B25" s="5" t="s">
        <v>100</v>
      </c>
      <c r="C25" s="5" t="s">
        <v>87</v>
      </c>
      <c r="D25" s="3" t="s">
        <v>21</v>
      </c>
      <c r="E25" s="5">
        <v>147.6</v>
      </c>
      <c r="F25" s="5">
        <f>RANK(E25,E23:E28,0)</f>
        <v>3</v>
      </c>
    </row>
    <row r="26" spans="2:6" x14ac:dyDescent="0.25">
      <c r="B26" s="5" t="s">
        <v>98</v>
      </c>
      <c r="C26" s="5"/>
      <c r="D26" s="3" t="s">
        <v>21</v>
      </c>
      <c r="E26" s="5">
        <v>145.4</v>
      </c>
      <c r="F26" s="5">
        <f>RANK(E26,E23:E28,0)</f>
        <v>4</v>
      </c>
    </row>
    <row r="27" spans="2:6" x14ac:dyDescent="0.25">
      <c r="B27" s="5" t="s">
        <v>69</v>
      </c>
      <c r="C27" s="5" t="s">
        <v>147</v>
      </c>
      <c r="D27" s="3" t="s">
        <v>21</v>
      </c>
      <c r="E27" s="5">
        <v>137.19999999999999</v>
      </c>
      <c r="F27" s="5">
        <f>RANK(E27,E23:E28,0)</f>
        <v>5</v>
      </c>
    </row>
    <row r="28" spans="2:6" x14ac:dyDescent="0.25">
      <c r="B28" s="5" t="s">
        <v>66</v>
      </c>
      <c r="C28" s="5"/>
      <c r="D28" s="3" t="s">
        <v>21</v>
      </c>
      <c r="E28" s="5">
        <v>136.19999999999999</v>
      </c>
      <c r="F28" s="5">
        <f>RANK(E28,E23:E28,0)</f>
        <v>6</v>
      </c>
    </row>
    <row r="30" spans="2:6" ht="15.75" x14ac:dyDescent="0.25">
      <c r="B30" s="7" t="s">
        <v>52</v>
      </c>
      <c r="C30" s="8"/>
      <c r="D30" s="8"/>
      <c r="E30" s="8"/>
      <c r="F30" s="8"/>
    </row>
    <row r="31" spans="2:6" x14ac:dyDescent="0.25">
      <c r="B31" s="1"/>
      <c r="C31" s="1"/>
      <c r="D31" s="1"/>
      <c r="E31" s="1"/>
      <c r="F31" s="1"/>
    </row>
    <row r="32" spans="2:6" x14ac:dyDescent="0.25">
      <c r="B32" s="6" t="s">
        <v>0</v>
      </c>
      <c r="C32" s="6" t="s">
        <v>1</v>
      </c>
      <c r="D32" s="6" t="s">
        <v>2</v>
      </c>
      <c r="E32" s="6" t="s">
        <v>6</v>
      </c>
      <c r="F32" s="6" t="s">
        <v>4</v>
      </c>
    </row>
    <row r="33" spans="2:8" x14ac:dyDescent="0.25">
      <c r="B33" s="5" t="s">
        <v>145</v>
      </c>
      <c r="C33" s="5" t="s">
        <v>146</v>
      </c>
      <c r="D33" s="3" t="s">
        <v>52</v>
      </c>
      <c r="E33" s="5">
        <v>151.80000000000001</v>
      </c>
      <c r="F33" s="5">
        <f>RANK(E33,E33:E35,0)</f>
        <v>1</v>
      </c>
    </row>
    <row r="34" spans="2:8" x14ac:dyDescent="0.25">
      <c r="B34" s="5" t="s">
        <v>55</v>
      </c>
      <c r="C34" s="5" t="s">
        <v>56</v>
      </c>
      <c r="D34" s="3" t="s">
        <v>52</v>
      </c>
      <c r="E34" s="5">
        <v>146.6</v>
      </c>
      <c r="F34" s="5">
        <f>RANK(E34,E33:E35,0)</f>
        <v>2</v>
      </c>
    </row>
    <row r="35" spans="2:8" x14ac:dyDescent="0.25">
      <c r="B35" s="5" t="s">
        <v>74</v>
      </c>
      <c r="C35" s="5" t="s">
        <v>56</v>
      </c>
      <c r="D35" s="3" t="s">
        <v>52</v>
      </c>
      <c r="E35" s="5">
        <v>140.4</v>
      </c>
      <c r="F35" s="5">
        <f>RANK(E35,E33:E35,0)</f>
        <v>3</v>
      </c>
    </row>
    <row r="37" spans="2:8" ht="15.75" x14ac:dyDescent="0.25">
      <c r="B37" s="7" t="s">
        <v>31</v>
      </c>
      <c r="C37" s="8"/>
      <c r="D37" s="8"/>
      <c r="E37" s="8"/>
      <c r="F37" s="8"/>
    </row>
    <row r="38" spans="2:8" x14ac:dyDescent="0.25">
      <c r="B38" s="1"/>
      <c r="C38" s="1"/>
      <c r="D38" s="1"/>
      <c r="E38" s="1"/>
      <c r="F38" s="1"/>
    </row>
    <row r="39" spans="2:8" x14ac:dyDescent="0.25">
      <c r="B39" s="6" t="s">
        <v>0</v>
      </c>
      <c r="C39" s="6" t="s">
        <v>1</v>
      </c>
      <c r="D39" s="6" t="s">
        <v>2</v>
      </c>
      <c r="E39" s="6" t="s">
        <v>6</v>
      </c>
      <c r="F39" s="6" t="s">
        <v>23</v>
      </c>
      <c r="G39" s="6" t="s">
        <v>3</v>
      </c>
      <c r="H39" s="6" t="s">
        <v>4</v>
      </c>
    </row>
    <row r="40" spans="2:8" x14ac:dyDescent="0.25">
      <c r="B40" s="5" t="s">
        <v>142</v>
      </c>
      <c r="C40" s="5" t="s">
        <v>90</v>
      </c>
      <c r="D40" s="3" t="s">
        <v>22</v>
      </c>
      <c r="E40" s="5">
        <v>151.9</v>
      </c>
      <c r="F40" s="5">
        <v>25</v>
      </c>
      <c r="G40" s="5">
        <f>SUM(E40-F40)</f>
        <v>126.9</v>
      </c>
      <c r="H40" s="5">
        <f>RANK(G40,G40:G42,0)</f>
        <v>1</v>
      </c>
    </row>
    <row r="41" spans="2:8" x14ac:dyDescent="0.25">
      <c r="B41" s="5" t="s">
        <v>117</v>
      </c>
      <c r="C41" s="5"/>
      <c r="D41" s="3" t="s">
        <v>22</v>
      </c>
      <c r="E41" s="5">
        <v>140</v>
      </c>
      <c r="F41" s="5">
        <v>38</v>
      </c>
      <c r="G41" s="5">
        <f>SUM(E41-F41)</f>
        <v>102</v>
      </c>
      <c r="H41" s="5">
        <f>RANK(G41,G40:G42,0)</f>
        <v>2</v>
      </c>
    </row>
    <row r="42" spans="2:8" x14ac:dyDescent="0.25">
      <c r="B42" s="5" t="s">
        <v>103</v>
      </c>
      <c r="C42" s="5" t="s">
        <v>104</v>
      </c>
      <c r="D42" s="3" t="s">
        <v>22</v>
      </c>
      <c r="E42" s="5">
        <v>133.69999999999999</v>
      </c>
      <c r="F42" s="5">
        <v>44</v>
      </c>
      <c r="G42" s="5">
        <f>SUM(E42-F42)</f>
        <v>89.699999999999989</v>
      </c>
      <c r="H42" s="5">
        <f>RANK(G42,G40:G42,0)</f>
        <v>3</v>
      </c>
    </row>
  </sheetData>
  <sortState ref="B7:E10">
    <sortCondition descending="1" ref="E7"/>
  </sortState>
  <mergeCells count="6">
    <mergeCell ref="B37:F37"/>
    <mergeCell ref="B2:F2"/>
    <mergeCell ref="B4:F4"/>
    <mergeCell ref="B12:F12"/>
    <mergeCell ref="B20:F20"/>
    <mergeCell ref="B30:F30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topLeftCell="A13" zoomScaleNormal="100" workbookViewId="0">
      <selection activeCell="L22" sqref="L22"/>
    </sheetView>
  </sheetViews>
  <sheetFormatPr baseColWidth="10" defaultColWidth="11.42578125" defaultRowHeight="15" x14ac:dyDescent="0.25"/>
  <cols>
    <col min="1" max="1" width="3.28515625" customWidth="1"/>
    <col min="2" max="2" width="31.85546875" bestFit="1" customWidth="1"/>
    <col min="3" max="3" width="15.42578125" bestFit="1" customWidth="1"/>
    <col min="4" max="4" width="11" bestFit="1" customWidth="1"/>
    <col min="5" max="6" width="6" bestFit="1" customWidth="1"/>
    <col min="7" max="7" width="13" bestFit="1" customWidth="1"/>
    <col min="8" max="8" width="6.5703125" bestFit="1" customWidth="1"/>
    <col min="9" max="9" width="15.42578125" bestFit="1" customWidth="1"/>
  </cols>
  <sheetData>
    <row r="2" spans="2:9" ht="23.25" x14ac:dyDescent="0.35">
      <c r="B2" s="9" t="s">
        <v>24</v>
      </c>
      <c r="C2" s="10"/>
      <c r="D2" s="10"/>
      <c r="E2" s="10"/>
      <c r="F2" s="10"/>
      <c r="G2" s="10"/>
      <c r="H2" s="10"/>
      <c r="I2" s="10"/>
    </row>
    <row r="3" spans="2:9" s="1" customFormat="1" x14ac:dyDescent="0.25">
      <c r="B3" s="2"/>
      <c r="C3" s="2"/>
      <c r="D3" s="2"/>
      <c r="E3" s="2"/>
      <c r="F3" s="2"/>
      <c r="G3" s="2"/>
      <c r="H3" s="2"/>
      <c r="I3" s="2"/>
    </row>
    <row r="4" spans="2:9" ht="15.75" x14ac:dyDescent="0.25">
      <c r="B4" s="7" t="s">
        <v>25</v>
      </c>
      <c r="C4" s="11"/>
      <c r="D4" s="11"/>
      <c r="E4" s="11"/>
      <c r="F4" s="11"/>
      <c r="G4" s="11"/>
      <c r="H4" s="11"/>
      <c r="I4" s="11"/>
    </row>
    <row r="6" spans="2:9" x14ac:dyDescent="0.25">
      <c r="B6" s="6" t="s">
        <v>0</v>
      </c>
      <c r="C6" s="6" t="s">
        <v>26</v>
      </c>
      <c r="D6" s="6" t="s">
        <v>27</v>
      </c>
      <c r="E6" s="6" t="s">
        <v>6</v>
      </c>
      <c r="F6" s="6" t="s">
        <v>7</v>
      </c>
      <c r="G6" s="6" t="s">
        <v>8</v>
      </c>
      <c r="H6" s="6" t="s">
        <v>3</v>
      </c>
      <c r="I6" s="6" t="s">
        <v>4</v>
      </c>
    </row>
    <row r="7" spans="2:9" x14ac:dyDescent="0.25">
      <c r="B7" s="5" t="s">
        <v>149</v>
      </c>
      <c r="C7" s="5" t="s">
        <v>90</v>
      </c>
      <c r="D7" s="3" t="s">
        <v>28</v>
      </c>
      <c r="E7" s="5">
        <v>117</v>
      </c>
      <c r="F7" s="5">
        <v>199.2</v>
      </c>
      <c r="G7" s="5"/>
      <c r="H7" s="5">
        <f>SUM(E7+F7+G7)</f>
        <v>316.2</v>
      </c>
      <c r="I7" s="5">
        <f>RANK(H7,H7:H22,0)</f>
        <v>1</v>
      </c>
    </row>
    <row r="8" spans="2:9" x14ac:dyDescent="0.25">
      <c r="B8" s="5" t="s">
        <v>72</v>
      </c>
      <c r="C8" s="5" t="s">
        <v>127</v>
      </c>
      <c r="D8" s="3" t="s">
        <v>28</v>
      </c>
      <c r="E8" s="5">
        <v>122.9</v>
      </c>
      <c r="F8" s="5">
        <v>191.3</v>
      </c>
      <c r="G8" s="5"/>
      <c r="H8" s="5">
        <f>SUM(E8+F8+G8)</f>
        <v>314.20000000000005</v>
      </c>
      <c r="I8" s="5">
        <f>RANK(H8,H7:H22,0)</f>
        <v>2</v>
      </c>
    </row>
    <row r="9" spans="2:9" x14ac:dyDescent="0.25">
      <c r="B9" s="5" t="s">
        <v>70</v>
      </c>
      <c r="C9" s="5" t="s">
        <v>148</v>
      </c>
      <c r="D9" s="3" t="s">
        <v>28</v>
      </c>
      <c r="E9" s="5">
        <v>124.1</v>
      </c>
      <c r="F9" s="5">
        <v>189.4</v>
      </c>
      <c r="G9" s="5"/>
      <c r="H9" s="5">
        <f>SUM(E9+F9+G9)</f>
        <v>313.5</v>
      </c>
      <c r="I9" s="5">
        <f>RANK(H9,H7:H22,0)</f>
        <v>3</v>
      </c>
    </row>
    <row r="10" spans="2:9" x14ac:dyDescent="0.25">
      <c r="B10" s="5" t="s">
        <v>140</v>
      </c>
      <c r="C10" s="5" t="s">
        <v>139</v>
      </c>
      <c r="D10" s="3" t="s">
        <v>28</v>
      </c>
      <c r="E10" s="5">
        <v>108.9</v>
      </c>
      <c r="F10" s="5">
        <v>216.8</v>
      </c>
      <c r="G10" s="5">
        <v>-20</v>
      </c>
      <c r="H10" s="5">
        <f>SUM(E10+F10+G10)</f>
        <v>305.70000000000005</v>
      </c>
      <c r="I10" s="5">
        <f>RANK(H10,H7:H22,0)</f>
        <v>4</v>
      </c>
    </row>
    <row r="11" spans="2:9" x14ac:dyDescent="0.25">
      <c r="B11" s="5" t="s">
        <v>67</v>
      </c>
      <c r="C11" s="5" t="s">
        <v>87</v>
      </c>
      <c r="D11" s="3" t="s">
        <v>28</v>
      </c>
      <c r="E11" s="5">
        <v>141.19999999999999</v>
      </c>
      <c r="F11" s="5">
        <v>154.6</v>
      </c>
      <c r="G11" s="5"/>
      <c r="H11" s="5">
        <f>SUM(E11+F11+G11)</f>
        <v>295.79999999999995</v>
      </c>
      <c r="I11" s="5">
        <f>RANK(H11,H7:H22,0)</f>
        <v>5</v>
      </c>
    </row>
    <row r="12" spans="2:9" x14ac:dyDescent="0.25">
      <c r="B12" s="5" t="s">
        <v>135</v>
      </c>
      <c r="C12" s="5" t="s">
        <v>136</v>
      </c>
      <c r="D12" s="3" t="s">
        <v>28</v>
      </c>
      <c r="E12" s="5">
        <v>114.8</v>
      </c>
      <c r="F12" s="5">
        <v>180.9</v>
      </c>
      <c r="G12" s="5"/>
      <c r="H12" s="5">
        <f>SUM(E12+F12+G12)</f>
        <v>295.7</v>
      </c>
      <c r="I12" s="5">
        <f>RANK(H12,H7:H22,0)</f>
        <v>6</v>
      </c>
    </row>
    <row r="13" spans="2:9" x14ac:dyDescent="0.25">
      <c r="B13" s="5" t="s">
        <v>117</v>
      </c>
      <c r="C13" s="5"/>
      <c r="D13" s="3"/>
      <c r="E13" s="5">
        <v>129.80000000000001</v>
      </c>
      <c r="F13" s="5">
        <v>162.69999999999999</v>
      </c>
      <c r="G13" s="5"/>
      <c r="H13" s="5">
        <f>SUM(E13+F13+G13)</f>
        <v>292.5</v>
      </c>
      <c r="I13" s="5">
        <f>RANK(H13,H7:H22,0)</f>
        <v>7</v>
      </c>
    </row>
    <row r="14" spans="2:9" x14ac:dyDescent="0.25">
      <c r="B14" s="5" t="s">
        <v>79</v>
      </c>
      <c r="C14" s="5" t="s">
        <v>104</v>
      </c>
      <c r="D14" s="3" t="s">
        <v>28</v>
      </c>
      <c r="E14" s="5">
        <v>112.2</v>
      </c>
      <c r="F14" s="5">
        <v>177.1</v>
      </c>
      <c r="G14" s="5"/>
      <c r="H14" s="5">
        <f>SUM(E14+F14+G14)</f>
        <v>289.3</v>
      </c>
      <c r="I14" s="5">
        <f>RANK(H14,H7:H22,0)</f>
        <v>8</v>
      </c>
    </row>
    <row r="15" spans="2:9" x14ac:dyDescent="0.25">
      <c r="B15" s="5" t="s">
        <v>134</v>
      </c>
      <c r="C15" s="5" t="s">
        <v>133</v>
      </c>
      <c r="D15" s="3" t="s">
        <v>28</v>
      </c>
      <c r="E15" s="5">
        <v>116.8</v>
      </c>
      <c r="F15" s="5">
        <v>164.7</v>
      </c>
      <c r="G15" s="5"/>
      <c r="H15" s="5">
        <f>SUM(E15+F15+G15)</f>
        <v>281.5</v>
      </c>
      <c r="I15" s="5">
        <f>RANK(H15,H7:H22,0)</f>
        <v>9</v>
      </c>
    </row>
    <row r="16" spans="2:9" x14ac:dyDescent="0.25">
      <c r="B16" s="5" t="s">
        <v>69</v>
      </c>
      <c r="C16" s="5" t="s">
        <v>65</v>
      </c>
      <c r="D16" s="3" t="s">
        <v>28</v>
      </c>
      <c r="E16" s="5">
        <v>127.8</v>
      </c>
      <c r="F16" s="5">
        <v>153.69999999999999</v>
      </c>
      <c r="G16" s="5"/>
      <c r="H16" s="5">
        <f>SUM(E16+F16+G16)</f>
        <v>281.5</v>
      </c>
      <c r="I16" s="5">
        <f>RANK(H16,H7:H22,0)</f>
        <v>9</v>
      </c>
    </row>
    <row r="17" spans="1:10" x14ac:dyDescent="0.25">
      <c r="B17" s="5" t="s">
        <v>114</v>
      </c>
      <c r="C17" s="5" t="s">
        <v>150</v>
      </c>
      <c r="D17" s="3" t="s">
        <v>28</v>
      </c>
      <c r="E17" s="5">
        <v>107.4</v>
      </c>
      <c r="F17" s="5">
        <v>202.6</v>
      </c>
      <c r="G17" s="5">
        <v>-30</v>
      </c>
      <c r="H17" s="5">
        <f>SUM(E17+F17+G17)</f>
        <v>280</v>
      </c>
      <c r="I17" s="5">
        <f>RANK(H17,H7:H22,0)</f>
        <v>11</v>
      </c>
    </row>
    <row r="18" spans="1:10" x14ac:dyDescent="0.25">
      <c r="B18" s="5" t="s">
        <v>101</v>
      </c>
      <c r="C18" s="5" t="s">
        <v>56</v>
      </c>
      <c r="D18" s="3" t="s">
        <v>28</v>
      </c>
      <c r="E18" s="5">
        <v>115.6</v>
      </c>
      <c r="F18" s="5">
        <v>163.5</v>
      </c>
      <c r="G18" s="5"/>
      <c r="H18" s="5">
        <f>SUM(E18+F18+G18)</f>
        <v>279.10000000000002</v>
      </c>
      <c r="I18" s="5">
        <f>RANK(H18,H7:H22,0)</f>
        <v>12</v>
      </c>
    </row>
    <row r="19" spans="1:10" x14ac:dyDescent="0.25">
      <c r="B19" s="5" t="s">
        <v>103</v>
      </c>
      <c r="C19" s="5" t="s">
        <v>104</v>
      </c>
      <c r="D19" s="3" t="s">
        <v>28</v>
      </c>
      <c r="E19" s="5">
        <v>107.8</v>
      </c>
      <c r="F19" s="5">
        <v>193.7</v>
      </c>
      <c r="G19" s="5">
        <v>-30</v>
      </c>
      <c r="H19" s="5">
        <f>SUM(E19+F19+G19)</f>
        <v>271.5</v>
      </c>
      <c r="I19" s="5">
        <f>RANK(H19,H7:H22,0)</f>
        <v>13</v>
      </c>
    </row>
    <row r="20" spans="1:10" x14ac:dyDescent="0.25">
      <c r="B20" s="5" t="s">
        <v>66</v>
      </c>
      <c r="C20" s="5"/>
      <c r="D20" s="3" t="s">
        <v>28</v>
      </c>
      <c r="E20" s="5">
        <v>125</v>
      </c>
      <c r="F20" s="5">
        <v>145.19999999999999</v>
      </c>
      <c r="G20" s="5"/>
      <c r="H20" s="5">
        <f>SUM(E20+F20+G20)</f>
        <v>270.2</v>
      </c>
      <c r="I20" s="5">
        <f>RANK(H20,H7:H22,0)</f>
        <v>14</v>
      </c>
    </row>
    <row r="21" spans="1:10" x14ac:dyDescent="0.25">
      <c r="B21" s="5" t="s">
        <v>137</v>
      </c>
      <c r="C21" s="5" t="s">
        <v>87</v>
      </c>
      <c r="D21" s="3" t="s">
        <v>28</v>
      </c>
      <c r="E21" s="5">
        <v>103.9</v>
      </c>
      <c r="F21" s="5">
        <v>211.8</v>
      </c>
      <c r="G21" s="5">
        <v>-70</v>
      </c>
      <c r="H21" s="5">
        <f>SUM(E21+F21+G21)</f>
        <v>245.70000000000005</v>
      </c>
      <c r="I21" s="5">
        <f>RANK(H20,H7:H22,0)</f>
        <v>14</v>
      </c>
    </row>
    <row r="22" spans="1:10" x14ac:dyDescent="0.25">
      <c r="B22" s="5" t="s">
        <v>55</v>
      </c>
      <c r="C22" s="5" t="s">
        <v>56</v>
      </c>
      <c r="D22" s="3" t="s">
        <v>28</v>
      </c>
      <c r="E22" s="5">
        <v>100</v>
      </c>
      <c r="F22" s="5">
        <v>232.6</v>
      </c>
      <c r="G22" s="5">
        <v>-100</v>
      </c>
      <c r="H22" s="5">
        <f>SUM(E22+F22+G22)</f>
        <v>232.60000000000002</v>
      </c>
      <c r="I22" s="5">
        <f>RANK(H20,H7:H22,0)</f>
        <v>14</v>
      </c>
    </row>
    <row r="23" spans="1:10" x14ac:dyDescent="0.25">
      <c r="A23" s="1"/>
      <c r="C23" s="5"/>
      <c r="D23" s="3"/>
      <c r="G23" s="1"/>
      <c r="H23" s="5"/>
      <c r="I23" s="1"/>
      <c r="J23" s="1"/>
    </row>
    <row r="24" spans="1:10" ht="15.75" x14ac:dyDescent="0.25">
      <c r="A24" s="1"/>
      <c r="B24" s="7" t="s">
        <v>29</v>
      </c>
      <c r="C24" s="8"/>
      <c r="D24" s="8"/>
      <c r="E24" s="8"/>
      <c r="F24" s="8"/>
      <c r="G24" s="8"/>
      <c r="H24" s="8"/>
      <c r="I24" s="8"/>
      <c r="J24" s="1"/>
    </row>
    <row r="25" spans="1:10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</row>
    <row r="26" spans="1:10" x14ac:dyDescent="0.25">
      <c r="A26" s="1"/>
      <c r="B26" s="6" t="s">
        <v>0</v>
      </c>
      <c r="C26" s="6" t="s">
        <v>1</v>
      </c>
      <c r="D26" s="6" t="s">
        <v>27</v>
      </c>
      <c r="E26" s="6" t="s">
        <v>6</v>
      </c>
      <c r="F26" s="6" t="s">
        <v>7</v>
      </c>
      <c r="G26" s="6" t="s">
        <v>8</v>
      </c>
      <c r="H26" s="6" t="s">
        <v>3</v>
      </c>
      <c r="I26" s="6" t="s">
        <v>4</v>
      </c>
      <c r="J26" s="1"/>
    </row>
    <row r="27" spans="1:10" x14ac:dyDescent="0.25">
      <c r="B27" s="4" t="s">
        <v>132</v>
      </c>
      <c r="C27" s="4" t="s">
        <v>57</v>
      </c>
      <c r="D27" s="3" t="s">
        <v>30</v>
      </c>
      <c r="E27" s="4">
        <v>113.3</v>
      </c>
      <c r="F27" s="4">
        <v>221.5</v>
      </c>
      <c r="G27" s="4"/>
      <c r="H27" s="4">
        <f>SUM(E27+F27+G27)</f>
        <v>334.8</v>
      </c>
      <c r="I27" s="4">
        <f>RANK(H27,H23:H33,0)</f>
        <v>1</v>
      </c>
    </row>
    <row r="28" spans="1:10" x14ac:dyDescent="0.25">
      <c r="B28" s="4" t="s">
        <v>138</v>
      </c>
      <c r="C28" s="4" t="s">
        <v>139</v>
      </c>
      <c r="D28" s="3" t="s">
        <v>30</v>
      </c>
      <c r="E28" s="4">
        <v>120.5</v>
      </c>
      <c r="F28" s="4">
        <v>185.4</v>
      </c>
      <c r="G28" s="4"/>
      <c r="H28" s="4">
        <f>SUM(E28+F28+G28)</f>
        <v>305.89999999999998</v>
      </c>
      <c r="I28" s="4">
        <f>RANK(H28,H24:H33,0)</f>
        <v>2</v>
      </c>
    </row>
    <row r="29" spans="1:10" x14ac:dyDescent="0.25">
      <c r="B29" s="4" t="s">
        <v>98</v>
      </c>
      <c r="C29" s="4"/>
      <c r="D29" s="3" t="s">
        <v>30</v>
      </c>
      <c r="E29" s="4">
        <v>130.69999999999999</v>
      </c>
      <c r="F29" s="4">
        <v>168.9</v>
      </c>
      <c r="G29" s="4"/>
      <c r="H29" s="4">
        <f>SUM(E29+F29+G29)</f>
        <v>299.60000000000002</v>
      </c>
      <c r="I29" s="4">
        <f>RANK(H29,H25:H33,0)</f>
        <v>3</v>
      </c>
    </row>
    <row r="30" spans="1:10" x14ac:dyDescent="0.25">
      <c r="B30" s="4" t="s">
        <v>125</v>
      </c>
      <c r="C30" s="4" t="s">
        <v>126</v>
      </c>
      <c r="D30" s="3" t="s">
        <v>30</v>
      </c>
      <c r="E30" s="4">
        <v>114.5</v>
      </c>
      <c r="F30" s="4">
        <v>183.3</v>
      </c>
      <c r="G30" s="4"/>
      <c r="H30" s="4">
        <f>SUM(E30+F30+G30)</f>
        <v>297.8</v>
      </c>
      <c r="I30" s="4">
        <f>RANK(H30,H26:H33,0)</f>
        <v>4</v>
      </c>
    </row>
    <row r="31" spans="1:10" x14ac:dyDescent="0.25">
      <c r="B31" s="4" t="s">
        <v>141</v>
      </c>
      <c r="C31" s="4" t="s">
        <v>87</v>
      </c>
      <c r="D31" s="3" t="s">
        <v>30</v>
      </c>
      <c r="E31" s="4">
        <v>112.2</v>
      </c>
      <c r="F31" s="4">
        <v>180.9</v>
      </c>
      <c r="G31" s="4"/>
      <c r="H31" s="4">
        <f>SUM(E31+F31+G31)</f>
        <v>293.10000000000002</v>
      </c>
      <c r="I31" s="4">
        <f>RANK(H31,H27:H33,0)</f>
        <v>5</v>
      </c>
    </row>
    <row r="32" spans="1:10" x14ac:dyDescent="0.25">
      <c r="B32" s="4" t="s">
        <v>108</v>
      </c>
      <c r="C32" s="4"/>
      <c r="D32" s="3" t="s">
        <v>30</v>
      </c>
      <c r="E32" s="4">
        <v>114.5</v>
      </c>
      <c r="F32" s="4">
        <v>164</v>
      </c>
      <c r="G32" s="4"/>
      <c r="H32" s="4">
        <f>SUM(E32+F32+G32)</f>
        <v>278.5</v>
      </c>
      <c r="I32" s="4">
        <f>RANK(H32,H27:H33,0)</f>
        <v>6</v>
      </c>
    </row>
    <row r="33" spans="2:9" x14ac:dyDescent="0.25">
      <c r="B33" s="4" t="s">
        <v>130</v>
      </c>
      <c r="C33" s="4" t="s">
        <v>131</v>
      </c>
      <c r="D33" s="3" t="s">
        <v>30</v>
      </c>
      <c r="E33" s="4">
        <v>121.1</v>
      </c>
      <c r="F33" s="4">
        <v>152.6</v>
      </c>
      <c r="G33" s="4"/>
      <c r="H33" s="4">
        <f>SUM(E33+F33+G33)</f>
        <v>273.7</v>
      </c>
      <c r="I33" s="4">
        <f>RANK(H33,H27:H33,0)</f>
        <v>7</v>
      </c>
    </row>
  </sheetData>
  <sortState ref="B29:H35">
    <sortCondition descending="1" ref="H29"/>
  </sortState>
  <mergeCells count="3">
    <mergeCell ref="B2:I2"/>
    <mergeCell ref="B24:I24"/>
    <mergeCell ref="B4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SQ EXTERNO</vt:lpstr>
      <vt:lpstr>PANCADAO</vt:lpstr>
      <vt:lpstr>TRIO</vt:lpstr>
      <vt:lpstr>SPL</vt:lpstr>
      <vt:lpstr>SQ INTERNO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OCAXION</dc:creator>
  <cp:keywords/>
  <dc:description/>
  <cp:lastModifiedBy>Usuario de Windows</cp:lastModifiedBy>
  <cp:revision/>
  <dcterms:created xsi:type="dcterms:W3CDTF">2015-05-08T08:57:05Z</dcterms:created>
  <dcterms:modified xsi:type="dcterms:W3CDTF">2025-09-14T12:17:22Z</dcterms:modified>
  <cp:category/>
  <cp:contentStatus/>
</cp:coreProperties>
</file>